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et\AppData\Local\Microsoft\Windows\Temporary Internet Files\Content.Outlook\1CNG8CA3\"/>
    </mc:Choice>
  </mc:AlternateContent>
  <bookViews>
    <workbookView xWindow="0" yWindow="0" windowWidth="24000" windowHeight="9732" activeTab="5"/>
  </bookViews>
  <sheets>
    <sheet name="Niveau 0 - Poneys" sheetId="5" r:id="rId1"/>
    <sheet name="Niveau 0 - Chevaux" sheetId="1" r:id="rId2"/>
    <sheet name="Niveau 1 - Poneys" sheetId="6" r:id="rId3"/>
    <sheet name="Niveau 1 - Chevaux" sheetId="2" r:id="rId4"/>
    <sheet name="Niveau 2" sheetId="3" r:id="rId5"/>
    <sheet name="Niveau 3" sheetId="7" r:id="rId6"/>
  </sheets>
  <definedNames>
    <definedName name="_xlnm._FilterDatabase" localSheetId="1" hidden="1">'Niveau 0 - Chevaux'!#REF!</definedName>
    <definedName name="_xlnm._FilterDatabase" localSheetId="0" hidden="1">'Niveau 0 - Poneys'!$Q$4:$AI$15</definedName>
    <definedName name="_xlnm._FilterDatabase" localSheetId="3" hidden="1">'Niveau 1 - Chevaux'!#REF!</definedName>
    <definedName name="_xlnm._FilterDatabase" localSheetId="2" hidden="1">'Niveau 1 - Poneys'!#REF!</definedName>
    <definedName name="_xlnm._FilterDatabase" localSheetId="4" hidden="1">'Niveau 2'!#REF!</definedName>
    <definedName name="_xlnm._FilterDatabase" localSheetId="5" hidden="1">'Niveau 3'!#REF!</definedName>
  </definedNames>
  <calcPr calcId="152511"/>
</workbook>
</file>

<file path=xl/calcChain.xml><?xml version="1.0" encoding="utf-8"?>
<calcChain xmlns="http://schemas.openxmlformats.org/spreadsheetml/2006/main">
  <c r="J16" i="7" l="1"/>
  <c r="J15" i="7"/>
  <c r="J14" i="7"/>
  <c r="J13" i="7"/>
  <c r="J12" i="7"/>
  <c r="J11" i="7"/>
  <c r="J10" i="7"/>
  <c r="J9" i="7"/>
  <c r="J8" i="7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12" i="2"/>
  <c r="J11" i="2"/>
  <c r="J10" i="2"/>
  <c r="J9" i="2"/>
  <c r="J8" i="2"/>
  <c r="J12" i="6"/>
  <c r="J11" i="6"/>
  <c r="J10" i="6"/>
  <c r="J9" i="6"/>
  <c r="J8" i="6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5" i="1"/>
  <c r="J14" i="1"/>
  <c r="J13" i="1"/>
  <c r="J12" i="1"/>
  <c r="J11" i="1"/>
  <c r="J10" i="1"/>
  <c r="J9" i="1"/>
  <c r="J8" i="1"/>
  <c r="J15" i="5"/>
  <c r="J14" i="5"/>
  <c r="J13" i="5"/>
  <c r="J12" i="5"/>
  <c r="J11" i="5"/>
  <c r="J10" i="5"/>
  <c r="J9" i="5"/>
  <c r="J8" i="5"/>
  <c r="E17" i="2" l="1"/>
  <c r="H17" i="2" s="1"/>
  <c r="D17" i="2"/>
  <c r="G17" i="2" s="1"/>
  <c r="F17" i="2" l="1"/>
  <c r="I17" i="2"/>
  <c r="E37" i="2"/>
  <c r="H37" i="2" s="1"/>
  <c r="D37" i="2"/>
  <c r="G37" i="2" s="1"/>
  <c r="E36" i="2"/>
  <c r="H36" i="2" s="1"/>
  <c r="D36" i="2"/>
  <c r="G36" i="2" s="1"/>
  <c r="E35" i="2"/>
  <c r="H35" i="2" s="1"/>
  <c r="D35" i="2"/>
  <c r="G35" i="2" s="1"/>
  <c r="E23" i="2"/>
  <c r="H23" i="2" s="1"/>
  <c r="D23" i="2"/>
  <c r="G23" i="2" s="1"/>
  <c r="E31" i="2"/>
  <c r="H31" i="2" s="1"/>
  <c r="D31" i="2"/>
  <c r="G31" i="2" s="1"/>
  <c r="E20" i="2"/>
  <c r="H20" i="2" s="1"/>
  <c r="D20" i="2"/>
  <c r="G20" i="2" s="1"/>
  <c r="E16" i="7"/>
  <c r="H16" i="7" s="1"/>
  <c r="D16" i="7"/>
  <c r="G16" i="7" s="1"/>
  <c r="E15" i="7"/>
  <c r="H15" i="7" s="1"/>
  <c r="D15" i="7"/>
  <c r="G15" i="7" s="1"/>
  <c r="E24" i="3"/>
  <c r="H24" i="3" s="1"/>
  <c r="D24" i="3"/>
  <c r="G24" i="3" s="1"/>
  <c r="E23" i="3"/>
  <c r="H23" i="3" s="1"/>
  <c r="D23" i="3"/>
  <c r="G23" i="3" s="1"/>
  <c r="E22" i="3"/>
  <c r="H22" i="3" s="1"/>
  <c r="D22" i="3"/>
  <c r="G22" i="3" s="1"/>
  <c r="E13" i="3"/>
  <c r="H13" i="3" s="1"/>
  <c r="D13" i="3"/>
  <c r="G13" i="3" s="1"/>
  <c r="E42" i="1"/>
  <c r="H42" i="1" s="1"/>
  <c r="D42" i="1"/>
  <c r="G42" i="1" s="1"/>
  <c r="H15" i="5"/>
  <c r="E15" i="5"/>
  <c r="D15" i="5"/>
  <c r="G15" i="5" s="1"/>
  <c r="E14" i="5"/>
  <c r="H14" i="5" s="1"/>
  <c r="D14" i="5"/>
  <c r="G14" i="5" s="1"/>
  <c r="E41" i="1"/>
  <c r="H41" i="1" s="1"/>
  <c r="D41" i="1"/>
  <c r="G41" i="1" s="1"/>
  <c r="E40" i="1"/>
  <c r="H40" i="1" s="1"/>
  <c r="D40" i="1"/>
  <c r="G40" i="1" s="1"/>
  <c r="E39" i="1"/>
  <c r="H39" i="1" s="1"/>
  <c r="D39" i="1"/>
  <c r="G39" i="1" s="1"/>
  <c r="E36" i="1"/>
  <c r="H36" i="1" s="1"/>
  <c r="D36" i="1"/>
  <c r="G36" i="1" s="1"/>
  <c r="E37" i="1"/>
  <c r="H37" i="1" s="1"/>
  <c r="D37" i="1"/>
  <c r="G37" i="1" s="1"/>
  <c r="E27" i="1"/>
  <c r="H27" i="1" s="1"/>
  <c r="D27" i="1"/>
  <c r="G27" i="1" s="1"/>
  <c r="E30" i="1"/>
  <c r="D30" i="1"/>
  <c r="G30" i="1" s="1"/>
  <c r="E35" i="1"/>
  <c r="H35" i="1" s="1"/>
  <c r="D35" i="1"/>
  <c r="G35" i="1" s="1"/>
  <c r="E32" i="1"/>
  <c r="H32" i="1" s="1"/>
  <c r="D32" i="1"/>
  <c r="G32" i="1" s="1"/>
  <c r="E33" i="1"/>
  <c r="H33" i="1" s="1"/>
  <c r="D33" i="1"/>
  <c r="G33" i="1" s="1"/>
  <c r="E17" i="1"/>
  <c r="H17" i="1" s="1"/>
  <c r="D17" i="1"/>
  <c r="G17" i="1" s="1"/>
  <c r="E22" i="1"/>
  <c r="D22" i="1"/>
  <c r="G22" i="1" s="1"/>
  <c r="E15" i="1"/>
  <c r="H15" i="1" s="1"/>
  <c r="D15" i="1"/>
  <c r="G15" i="1" s="1"/>
  <c r="E38" i="1"/>
  <c r="H38" i="1" s="1"/>
  <c r="D38" i="1"/>
  <c r="G38" i="1" s="1"/>
  <c r="I15" i="7" l="1"/>
  <c r="I16" i="7"/>
  <c r="I24" i="3"/>
  <c r="I23" i="3"/>
  <c r="I22" i="3"/>
  <c r="I42" i="1"/>
  <c r="I15" i="5"/>
  <c r="I14" i="5"/>
  <c r="I36" i="2"/>
  <c r="I37" i="2"/>
  <c r="I35" i="2"/>
  <c r="I23" i="2"/>
  <c r="F37" i="2"/>
  <c r="F36" i="2"/>
  <c r="F35" i="2"/>
  <c r="I31" i="2"/>
  <c r="I20" i="2"/>
  <c r="F23" i="2"/>
  <c r="F31" i="2"/>
  <c r="F20" i="2"/>
  <c r="F16" i="7"/>
  <c r="F15" i="7"/>
  <c r="F24" i="3"/>
  <c r="I13" i="3"/>
  <c r="F23" i="3"/>
  <c r="F22" i="3"/>
  <c r="F13" i="3"/>
  <c r="F42" i="1"/>
  <c r="F15" i="5"/>
  <c r="F14" i="5"/>
  <c r="I40" i="1"/>
  <c r="F22" i="1"/>
  <c r="F30" i="1"/>
  <c r="I37" i="1"/>
  <c r="F38" i="1"/>
  <c r="H22" i="1"/>
  <c r="I22" i="1" s="1"/>
  <c r="F32" i="1"/>
  <c r="H30" i="1"/>
  <c r="I30" i="1" s="1"/>
  <c r="I41" i="1"/>
  <c r="I39" i="1"/>
  <c r="I36" i="1"/>
  <c r="I27" i="1"/>
  <c r="I35" i="1"/>
  <c r="I32" i="1"/>
  <c r="I33" i="1"/>
  <c r="I17" i="1"/>
  <c r="I15" i="1"/>
  <c r="I38" i="1"/>
  <c r="F41" i="1"/>
  <c r="F40" i="1"/>
  <c r="F39" i="1"/>
  <c r="F36" i="1"/>
  <c r="F37" i="1"/>
  <c r="F27" i="1"/>
  <c r="F35" i="1"/>
  <c r="F33" i="1"/>
  <c r="F17" i="1"/>
  <c r="F15" i="1"/>
  <c r="E34" i="2"/>
  <c r="H34" i="2" s="1"/>
  <c r="D34" i="2"/>
  <c r="G34" i="2" s="1"/>
  <c r="G28" i="2"/>
  <c r="E28" i="2"/>
  <c r="H28" i="2" s="1"/>
  <c r="D28" i="2"/>
  <c r="E15" i="2"/>
  <c r="H15" i="2" s="1"/>
  <c r="D15" i="2"/>
  <c r="F15" i="2" s="1"/>
  <c r="E29" i="2"/>
  <c r="H29" i="2" s="1"/>
  <c r="D29" i="2"/>
  <c r="G29" i="2" s="1"/>
  <c r="E12" i="2"/>
  <c r="D12" i="2"/>
  <c r="G12" i="2" s="1"/>
  <c r="E16" i="2"/>
  <c r="H16" i="2" s="1"/>
  <c r="D16" i="2"/>
  <c r="G16" i="2" s="1"/>
  <c r="E20" i="1"/>
  <c r="H20" i="1" s="1"/>
  <c r="D20" i="1"/>
  <c r="E30" i="2"/>
  <c r="H30" i="2" s="1"/>
  <c r="D30" i="2"/>
  <c r="E27" i="2"/>
  <c r="H27" i="2" s="1"/>
  <c r="D27" i="2"/>
  <c r="G27" i="2" s="1"/>
  <c r="E26" i="2"/>
  <c r="D26" i="2"/>
  <c r="G26" i="2" s="1"/>
  <c r="E21" i="2"/>
  <c r="D21" i="2"/>
  <c r="G21" i="2" s="1"/>
  <c r="E12" i="6"/>
  <c r="H12" i="6" s="1"/>
  <c r="D12" i="6"/>
  <c r="G12" i="6" s="1"/>
  <c r="E19" i="1"/>
  <c r="H19" i="1" s="1"/>
  <c r="D19" i="1"/>
  <c r="G19" i="1" s="1"/>
  <c r="E14" i="1"/>
  <c r="H14" i="1" s="1"/>
  <c r="D14" i="1"/>
  <c r="G14" i="1" s="1"/>
  <c r="E23" i="1"/>
  <c r="H23" i="1" s="1"/>
  <c r="D23" i="1"/>
  <c r="I12" i="6" l="1"/>
  <c r="F12" i="6"/>
  <c r="F34" i="2"/>
  <c r="I34" i="2"/>
  <c r="G15" i="2"/>
  <c r="I15" i="2" s="1"/>
  <c r="F30" i="2"/>
  <c r="F28" i="2"/>
  <c r="I28" i="2"/>
  <c r="I27" i="2"/>
  <c r="I29" i="2"/>
  <c r="G30" i="2"/>
  <c r="I30" i="2" s="1"/>
  <c r="F23" i="1"/>
  <c r="F20" i="1"/>
  <c r="F21" i="2"/>
  <c r="F26" i="2"/>
  <c r="F12" i="2"/>
  <c r="F27" i="2"/>
  <c r="F29" i="2"/>
  <c r="H21" i="2"/>
  <c r="I21" i="2" s="1"/>
  <c r="H26" i="2"/>
  <c r="I26" i="2" s="1"/>
  <c r="H12" i="2"/>
  <c r="I12" i="2" s="1"/>
  <c r="I14" i="1"/>
  <c r="G20" i="1"/>
  <c r="I20" i="1" s="1"/>
  <c r="F16" i="2"/>
  <c r="I16" i="2"/>
  <c r="G23" i="1"/>
  <c r="I23" i="1" s="1"/>
  <c r="F14" i="1"/>
  <c r="I19" i="1"/>
  <c r="F19" i="1"/>
  <c r="E19" i="3"/>
  <c r="H19" i="3" s="1"/>
  <c r="D19" i="3"/>
  <c r="G19" i="3" s="1"/>
  <c r="I19" i="3" s="1"/>
  <c r="F19" i="3" l="1"/>
  <c r="E14" i="7"/>
  <c r="H14" i="7" s="1"/>
  <c r="D14" i="7"/>
  <c r="G14" i="7" s="1"/>
  <c r="E13" i="7"/>
  <c r="H13" i="7" s="1"/>
  <c r="D13" i="7"/>
  <c r="G13" i="7" s="1"/>
  <c r="E12" i="7"/>
  <c r="H12" i="7" s="1"/>
  <c r="D12" i="7"/>
  <c r="G12" i="7" s="1"/>
  <c r="E15" i="3"/>
  <c r="H15" i="3" s="1"/>
  <c r="D15" i="3"/>
  <c r="G15" i="3" s="1"/>
  <c r="E17" i="3"/>
  <c r="H17" i="3" s="1"/>
  <c r="D17" i="3"/>
  <c r="G17" i="3" s="1"/>
  <c r="E12" i="3"/>
  <c r="H12" i="3" s="1"/>
  <c r="D12" i="3"/>
  <c r="G12" i="3" s="1"/>
  <c r="E14" i="3"/>
  <c r="H14" i="3" s="1"/>
  <c r="D14" i="3"/>
  <c r="G14" i="3" s="1"/>
  <c r="E18" i="3"/>
  <c r="H18" i="3" s="1"/>
  <c r="D18" i="3"/>
  <c r="G18" i="3" s="1"/>
  <c r="E16" i="3"/>
  <c r="H16" i="3" s="1"/>
  <c r="D16" i="3"/>
  <c r="G16" i="3" s="1"/>
  <c r="E11" i="3"/>
  <c r="H11" i="3" s="1"/>
  <c r="D11" i="3"/>
  <c r="E19" i="2"/>
  <c r="H19" i="2" s="1"/>
  <c r="D19" i="2"/>
  <c r="G19" i="2" s="1"/>
  <c r="E25" i="2"/>
  <c r="H25" i="2" s="1"/>
  <c r="D25" i="2"/>
  <c r="G25" i="2" s="1"/>
  <c r="E14" i="2"/>
  <c r="H14" i="2" s="1"/>
  <c r="D14" i="2"/>
  <c r="G14" i="2" s="1"/>
  <c r="E24" i="2"/>
  <c r="H24" i="2" s="1"/>
  <c r="D24" i="2"/>
  <c r="G24" i="2" s="1"/>
  <c r="E33" i="2"/>
  <c r="H33" i="2" s="1"/>
  <c r="D33" i="2"/>
  <c r="G33" i="2" s="1"/>
  <c r="E11" i="2"/>
  <c r="H11" i="2" s="1"/>
  <c r="D11" i="2"/>
  <c r="G11" i="2" s="1"/>
  <c r="E8" i="2"/>
  <c r="H8" i="2" s="1"/>
  <c r="D8" i="2"/>
  <c r="G8" i="2" s="1"/>
  <c r="E9" i="2"/>
  <c r="H9" i="2" s="1"/>
  <c r="D9" i="2"/>
  <c r="G9" i="2" s="1"/>
  <c r="E13" i="5"/>
  <c r="H13" i="5" s="1"/>
  <c r="D13" i="5"/>
  <c r="G13" i="5" s="1"/>
  <c r="E10" i="5"/>
  <c r="H10" i="5" s="1"/>
  <c r="D10" i="5"/>
  <c r="G10" i="5" s="1"/>
  <c r="E24" i="1"/>
  <c r="H24" i="1" s="1"/>
  <c r="D24" i="1"/>
  <c r="G24" i="1" s="1"/>
  <c r="E25" i="1"/>
  <c r="H25" i="1" s="1"/>
  <c r="D25" i="1"/>
  <c r="G25" i="1" s="1"/>
  <c r="E29" i="1"/>
  <c r="H29" i="1" s="1"/>
  <c r="D29" i="1"/>
  <c r="G29" i="1" s="1"/>
  <c r="E21" i="1"/>
  <c r="H21" i="1" s="1"/>
  <c r="D21" i="1"/>
  <c r="G21" i="1" s="1"/>
  <c r="E16" i="1"/>
  <c r="H16" i="1" s="1"/>
  <c r="D16" i="1"/>
  <c r="G16" i="1" s="1"/>
  <c r="E31" i="1"/>
  <c r="H31" i="1" s="1"/>
  <c r="D31" i="1"/>
  <c r="G31" i="1" s="1"/>
  <c r="E8" i="1"/>
  <c r="H8" i="1" s="1"/>
  <c r="D8" i="1"/>
  <c r="G8" i="1" s="1"/>
  <c r="E13" i="1"/>
  <c r="H13" i="1" s="1"/>
  <c r="D13" i="1"/>
  <c r="G13" i="1" s="1"/>
  <c r="E9" i="1"/>
  <c r="H9" i="1" s="1"/>
  <c r="D9" i="1"/>
  <c r="G9" i="1" s="1"/>
  <c r="E12" i="1"/>
  <c r="H12" i="1" s="1"/>
  <c r="D12" i="1"/>
  <c r="G12" i="1" s="1"/>
  <c r="E26" i="1"/>
  <c r="H26" i="1" s="1"/>
  <c r="D26" i="1"/>
  <c r="I14" i="7" l="1"/>
  <c r="I15" i="3"/>
  <c r="I12" i="7"/>
  <c r="F15" i="3"/>
  <c r="I13" i="1"/>
  <c r="F11" i="3"/>
  <c r="I13" i="7"/>
  <c r="I8" i="1"/>
  <c r="I25" i="1"/>
  <c r="I17" i="3"/>
  <c r="I12" i="3"/>
  <c r="G11" i="3"/>
  <c r="I11" i="3" s="1"/>
  <c r="I24" i="1"/>
  <c r="I10" i="5"/>
  <c r="I13" i="5"/>
  <c r="F10" i="5"/>
  <c r="F14" i="7"/>
  <c r="F13" i="7"/>
  <c r="F12" i="7"/>
  <c r="I14" i="3"/>
  <c r="I18" i="3"/>
  <c r="F18" i="3"/>
  <c r="I16" i="3"/>
  <c r="F17" i="3"/>
  <c r="F12" i="3"/>
  <c r="F14" i="3"/>
  <c r="F16" i="3"/>
  <c r="I11" i="2"/>
  <c r="I8" i="2"/>
  <c r="I14" i="2"/>
  <c r="I25" i="2"/>
  <c r="I19" i="2"/>
  <c r="I9" i="2"/>
  <c r="I24" i="2"/>
  <c r="I33" i="2"/>
  <c r="F25" i="2"/>
  <c r="F19" i="2"/>
  <c r="F14" i="2"/>
  <c r="F24" i="2"/>
  <c r="F33" i="2"/>
  <c r="F11" i="2"/>
  <c r="F8" i="2"/>
  <c r="F9" i="2"/>
  <c r="F13" i="5"/>
  <c r="F24" i="1"/>
  <c r="F29" i="1"/>
  <c r="I29" i="1"/>
  <c r="I21" i="1"/>
  <c r="I16" i="1"/>
  <c r="I31" i="1"/>
  <c r="I9" i="1"/>
  <c r="I12" i="1"/>
  <c r="F26" i="1"/>
  <c r="F25" i="1"/>
  <c r="F21" i="1"/>
  <c r="F16" i="1"/>
  <c r="F31" i="1"/>
  <c r="F8" i="1"/>
  <c r="F13" i="1"/>
  <c r="F9" i="1"/>
  <c r="F12" i="1"/>
  <c r="G26" i="1"/>
  <c r="I26" i="1" s="1"/>
  <c r="E10" i="7"/>
  <c r="H10" i="7" s="1"/>
  <c r="D10" i="7"/>
  <c r="G10" i="7" s="1"/>
  <c r="E11" i="7"/>
  <c r="H11" i="7" s="1"/>
  <c r="D11" i="7"/>
  <c r="E9" i="7"/>
  <c r="H9" i="7" s="1"/>
  <c r="D9" i="7"/>
  <c r="E8" i="7"/>
  <c r="H8" i="7" s="1"/>
  <c r="D8" i="7"/>
  <c r="G8" i="7" s="1"/>
  <c r="E10" i="3"/>
  <c r="H10" i="3" s="1"/>
  <c r="D10" i="3"/>
  <c r="G10" i="3" s="1"/>
  <c r="E21" i="3"/>
  <c r="H21" i="3" s="1"/>
  <c r="D21" i="3"/>
  <c r="G21" i="3" s="1"/>
  <c r="E8" i="3"/>
  <c r="H8" i="3" s="1"/>
  <c r="D8" i="3"/>
  <c r="G8" i="3" s="1"/>
  <c r="E20" i="3"/>
  <c r="H20" i="3" s="1"/>
  <c r="D20" i="3"/>
  <c r="E9" i="3"/>
  <c r="H9" i="3" s="1"/>
  <c r="D9" i="3"/>
  <c r="G9" i="3" s="1"/>
  <c r="E18" i="2"/>
  <c r="H18" i="2" s="1"/>
  <c r="D18" i="2"/>
  <c r="G18" i="2" s="1"/>
  <c r="E13" i="2"/>
  <c r="H13" i="2" s="1"/>
  <c r="D13" i="2"/>
  <c r="E32" i="2"/>
  <c r="H32" i="2" s="1"/>
  <c r="D32" i="2"/>
  <c r="G32" i="2" s="1"/>
  <c r="E10" i="2"/>
  <c r="H10" i="2" s="1"/>
  <c r="D10" i="2"/>
  <c r="G10" i="2" s="1"/>
  <c r="E22" i="2"/>
  <c r="H22" i="2" s="1"/>
  <c r="D22" i="2"/>
  <c r="G22" i="2" s="1"/>
  <c r="E11" i="6"/>
  <c r="H11" i="6" s="1"/>
  <c r="D11" i="6"/>
  <c r="G11" i="6" s="1"/>
  <c r="E10" i="6"/>
  <c r="H10" i="6" s="1"/>
  <c r="D10" i="6"/>
  <c r="G10" i="6" s="1"/>
  <c r="E9" i="6"/>
  <c r="H9" i="6" s="1"/>
  <c r="D9" i="6"/>
  <c r="G9" i="6" s="1"/>
  <c r="E8" i="6"/>
  <c r="H8" i="6" s="1"/>
  <c r="D8" i="6"/>
  <c r="G8" i="6" s="1"/>
  <c r="E12" i="5"/>
  <c r="H12" i="5" s="1"/>
  <c r="D12" i="5"/>
  <c r="G12" i="5" s="1"/>
  <c r="E9" i="5"/>
  <c r="H9" i="5" s="1"/>
  <c r="D9" i="5"/>
  <c r="G9" i="5" s="1"/>
  <c r="E8" i="5"/>
  <c r="H8" i="5" s="1"/>
  <c r="D8" i="5"/>
  <c r="G8" i="5" s="1"/>
  <c r="E11" i="5"/>
  <c r="H11" i="5" s="1"/>
  <c r="D11" i="5"/>
  <c r="G11" i="5" s="1"/>
  <c r="F11" i="7" l="1"/>
  <c r="F20" i="3"/>
  <c r="F13" i="2"/>
  <c r="I9" i="6"/>
  <c r="F9" i="7"/>
  <c r="G9" i="7"/>
  <c r="I9" i="7" s="1"/>
  <c r="I8" i="7"/>
  <c r="I10" i="7"/>
  <c r="G11" i="7"/>
  <c r="I11" i="7" s="1"/>
  <c r="I10" i="3"/>
  <c r="G20" i="3"/>
  <c r="I20" i="3" s="1"/>
  <c r="I9" i="3"/>
  <c r="I8" i="3"/>
  <c r="I11" i="6"/>
  <c r="F10" i="6"/>
  <c r="I9" i="5"/>
  <c r="F21" i="3"/>
  <c r="I21" i="3"/>
  <c r="I10" i="2"/>
  <c r="I32" i="2"/>
  <c r="G13" i="2"/>
  <c r="I13" i="2" s="1"/>
  <c r="I22" i="2"/>
  <c r="F10" i="2"/>
  <c r="I18" i="2"/>
  <c r="F8" i="6"/>
  <c r="I10" i="6"/>
  <c r="F11" i="6"/>
  <c r="I8" i="6"/>
  <c r="I11" i="5"/>
  <c r="I8" i="5"/>
  <c r="F8" i="5"/>
  <c r="I12" i="5"/>
  <c r="F8" i="7"/>
  <c r="F10" i="7"/>
  <c r="F9" i="3"/>
  <c r="F8" i="3"/>
  <c r="F10" i="3"/>
  <c r="F22" i="2"/>
  <c r="F32" i="2"/>
  <c r="F18" i="2"/>
  <c r="F9" i="6"/>
  <c r="F11" i="5"/>
  <c r="F9" i="5"/>
  <c r="F12" i="5"/>
  <c r="E28" i="1" l="1"/>
  <c r="H28" i="1" s="1"/>
  <c r="D28" i="1"/>
  <c r="E10" i="1"/>
  <c r="H10" i="1" s="1"/>
  <c r="D10" i="1"/>
  <c r="G10" i="1" s="1"/>
  <c r="I10" i="1" l="1"/>
  <c r="F28" i="1"/>
  <c r="G28" i="1"/>
  <c r="I28" i="1" s="1"/>
  <c r="F10" i="1"/>
  <c r="E18" i="1" l="1"/>
  <c r="H18" i="1" s="1"/>
  <c r="D18" i="1"/>
  <c r="G18" i="1" s="1"/>
  <c r="E11" i="1"/>
  <c r="H11" i="1" s="1"/>
  <c r="D11" i="1"/>
  <c r="G11" i="1" s="1"/>
  <c r="E34" i="1"/>
  <c r="H34" i="1" s="1"/>
  <c r="D34" i="1"/>
  <c r="G34" i="1" s="1"/>
  <c r="I34" i="1" l="1"/>
  <c r="I11" i="1"/>
  <c r="I18" i="1"/>
  <c r="F18" i="1"/>
  <c r="F11" i="1"/>
  <c r="F34" i="1"/>
</calcChain>
</file>

<file path=xl/sharedStrings.xml><?xml version="1.0" encoding="utf-8"?>
<sst xmlns="http://schemas.openxmlformats.org/spreadsheetml/2006/main" count="564" uniqueCount="205">
  <si>
    <t>CAVALIER</t>
  </si>
  <si>
    <t>TOTAL</t>
  </si>
  <si>
    <t>Concours N° 1</t>
  </si>
  <si>
    <t>Concours N° 2</t>
  </si>
  <si>
    <t>Concours N° 3</t>
  </si>
  <si>
    <t>Concours N° 4</t>
  </si>
  <si>
    <t>Concours N° 5</t>
  </si>
  <si>
    <t>Concours N° 6</t>
  </si>
  <si>
    <t>Concours N° 7</t>
  </si>
  <si>
    <t>Concours N° 8</t>
  </si>
  <si>
    <t>Concours N° 9</t>
  </si>
  <si>
    <t>(*)</t>
  </si>
  <si>
    <t>Reprise</t>
  </si>
  <si>
    <t>Participat°</t>
  </si>
  <si>
    <t>Concours N° 10</t>
  </si>
  <si>
    <t>CHEVAL</t>
  </si>
  <si>
    <t>Total des 5 meilleurs résultats (en nombre de points attribués) de la saison</t>
  </si>
  <si>
    <t>TOTAL Challenge Dressage 2017 (*)</t>
  </si>
  <si>
    <t>TOTAL Concours 2017</t>
  </si>
  <si>
    <t>Hatrival 23.04.17</t>
  </si>
  <si>
    <t>Bettange 14.05.17</t>
  </si>
  <si>
    <t>Nantimont 25.05.17</t>
  </si>
  <si>
    <t>Bastogne 25.06.17</t>
  </si>
  <si>
    <t>Hérock 09.07.17</t>
  </si>
  <si>
    <t>Bougnimont 23.07.17</t>
  </si>
  <si>
    <t>Bièvre 06.08.17</t>
  </si>
  <si>
    <t>Frenois 15.08.17</t>
  </si>
  <si>
    <t>Marbehan 27.08.17</t>
  </si>
  <si>
    <t>Clairefontaine 15.10.17</t>
  </si>
  <si>
    <t>CHALLENGE - NIVEAU 0 - CHEVAUX</t>
  </si>
  <si>
    <t>CHALLENGE - NIVEAU 0 - PONEYS</t>
  </si>
  <si>
    <t>CHALLENGE - NIVEAU 1 - PONEYS</t>
  </si>
  <si>
    <t>CHALLENGE - NIVEAU 1 - CHEVAUX</t>
  </si>
  <si>
    <t>CHALLENGE - NIVEAU 2</t>
  </si>
  <si>
    <t>CHALLENGE - NIVEAU 3</t>
  </si>
  <si>
    <t>Calimero D’awenne</t>
  </si>
  <si>
    <t>Cartouche De Narcimont</t>
  </si>
  <si>
    <t>Elbow Grease Dew-drop</t>
  </si>
  <si>
    <t>Royal Axe</t>
  </si>
  <si>
    <t>Pas trop tôt de Hurtebise</t>
  </si>
  <si>
    <t>Dova</t>
  </si>
  <si>
    <t>Carko Blofagnu Z</t>
  </si>
  <si>
    <t>Zorba</t>
  </si>
  <si>
    <t>Enjoy</t>
  </si>
  <si>
    <t>Alaska</t>
  </si>
  <si>
    <t>Gladys Chemin de la Forge</t>
  </si>
  <si>
    <t>Lady</t>
  </si>
  <si>
    <t>Ph-karlan Barada</t>
  </si>
  <si>
    <t>Nico</t>
  </si>
  <si>
    <t>Fleur</t>
  </si>
  <si>
    <t>Nabuco Du Thier A L Eau</t>
  </si>
  <si>
    <t>Armaguedon de la Forge</t>
  </si>
  <si>
    <t>Estanossa</t>
  </si>
  <si>
    <t>temao de raygades</t>
  </si>
  <si>
    <t>Ilona van de Vaddenhoek</t>
  </si>
  <si>
    <t>Destination Unko</t>
  </si>
  <si>
    <t>Becky Du Gue</t>
  </si>
  <si>
    <t>Biarritz de l’Auditeur</t>
  </si>
  <si>
    <t>Max</t>
  </si>
  <si>
    <t>Sire des Lambetiennes</t>
  </si>
  <si>
    <t>Karayn Du Troleu Z</t>
  </si>
  <si>
    <t>Spirit</t>
  </si>
  <si>
    <t>Fantasy du Grand Routheux</t>
  </si>
  <si>
    <t>Sir Zamiro Des Quatre As</t>
  </si>
  <si>
    <t>Elvis de Doria</t>
  </si>
  <si>
    <t>Cashemire De Deminche</t>
  </si>
  <si>
    <t>Stitch des Corais</t>
  </si>
  <si>
    <t>Flash Me du petit Vivier</t>
  </si>
  <si>
    <t>Rainbow</t>
  </si>
  <si>
    <t>UshuaÏa De Jochri</t>
  </si>
  <si>
    <t>Kentucky De Tilia</t>
  </si>
  <si>
    <t>Furie de Renival</t>
  </si>
  <si>
    <t>Colourful Dew-Drop</t>
  </si>
  <si>
    <t>Attila De La Chavee</t>
  </si>
  <si>
    <t>Bambolina</t>
  </si>
  <si>
    <t>King-Corrado</t>
  </si>
  <si>
    <t>%</t>
  </si>
  <si>
    <t>Pénélope</t>
  </si>
  <si>
    <t>Itivia Hall</t>
  </si>
  <si>
    <t>Kastar du Cache Pot</t>
  </si>
  <si>
    <t>Collignon Nina</t>
  </si>
  <si>
    <t>Cocktail's Wax</t>
  </si>
  <si>
    <t>Labare Auriane</t>
  </si>
  <si>
    <t>Feeling de la Viree Au Ve</t>
  </si>
  <si>
    <t>Firstina de la Malasude</t>
  </si>
  <si>
    <t>Rase Sophie</t>
  </si>
  <si>
    <t>Thinnes Diane</t>
  </si>
  <si>
    <t>Caro 73</t>
  </si>
  <si>
    <t>Apollo</t>
  </si>
  <si>
    <t>Hoffmann Jil</t>
  </si>
  <si>
    <t>Crépin Charlotte</t>
  </si>
  <si>
    <t>Dries William</t>
  </si>
  <si>
    <t>Courty Colleen</t>
  </si>
  <si>
    <t>Vanosbeeck Elodie</t>
  </si>
  <si>
    <t>Baerten Anne-Marie</t>
  </si>
  <si>
    <t>Delaey Mazarine</t>
  </si>
  <si>
    <t>Jamme Emilie</t>
  </si>
  <si>
    <t>Briel Violette</t>
  </si>
  <si>
    <t>Legros Louise</t>
  </si>
  <si>
    <t>Dasnois Marine</t>
  </si>
  <si>
    <t>Anselme Christelle</t>
  </si>
  <si>
    <t>Koener Pauline</t>
  </si>
  <si>
    <t>Cerckel Ingrid</t>
  </si>
  <si>
    <t>Charlier-Pens Pascale</t>
  </si>
  <si>
    <t>Moes Yena</t>
  </si>
  <si>
    <t>De Wachter Alice</t>
  </si>
  <si>
    <t>Noul Noémie</t>
  </si>
  <si>
    <t>Lhaut Sébastien</t>
  </si>
  <si>
    <t>De Wachter Jade</t>
  </si>
  <si>
    <t>Beaujean Shannon</t>
  </si>
  <si>
    <t>Konik20</t>
  </si>
  <si>
    <t>Maes Saskia</t>
  </si>
  <si>
    <t>Schmitz Mélanie</t>
  </si>
  <si>
    <t>Henneaux Mathilde</t>
  </si>
  <si>
    <t>Ansay Anne-Catherine</t>
  </si>
  <si>
    <t>Iacopetta Alice</t>
  </si>
  <si>
    <t>Magotiaux Catherine</t>
  </si>
  <si>
    <t>Leeuws Julie</t>
  </si>
  <si>
    <t>Lebrun Kathleen</t>
  </si>
  <si>
    <t>Poncin Nathalie</t>
  </si>
  <si>
    <t>De Wachter Emma</t>
  </si>
  <si>
    <t>Hotton Florence</t>
  </si>
  <si>
    <t>Milard Laure</t>
  </si>
  <si>
    <t xml:space="preserve">Iannuzzi Ysaline </t>
  </si>
  <si>
    <t xml:space="preserve">Keller Lyne </t>
  </si>
  <si>
    <t xml:space="preserve">De Jonghe Emilie </t>
  </si>
  <si>
    <t xml:space="preserve">Ponsard Pauline </t>
  </si>
  <si>
    <t xml:space="preserve">Gengler Emy </t>
  </si>
  <si>
    <t xml:space="preserve">Cleymans Francine </t>
  </si>
  <si>
    <t xml:space="preserve">Samain Laurie </t>
  </si>
  <si>
    <t xml:space="preserve">Beckers Gaëlle </t>
  </si>
  <si>
    <t xml:space="preserve">Fissers Tiffany </t>
  </si>
  <si>
    <t xml:space="preserve">Weijers Marieke </t>
  </si>
  <si>
    <t xml:space="preserve">Deruelle Guillaume </t>
  </si>
  <si>
    <t xml:space="preserve">Lejeune Melissandre </t>
  </si>
  <si>
    <t>Baps Marie-France</t>
  </si>
  <si>
    <t>Lucky Charm</t>
  </si>
  <si>
    <t>Dehu Charlotte</t>
  </si>
  <si>
    <t>Braun Nina</t>
  </si>
  <si>
    <t>Lili Vendetta</t>
  </si>
  <si>
    <t>Schoumacher Laura</t>
  </si>
  <si>
    <t>Flashdama</t>
  </si>
  <si>
    <t>Quenza</t>
  </si>
  <si>
    <t>Peiffer Caroline</t>
  </si>
  <si>
    <t>Wanlin Stéphanie</t>
  </si>
  <si>
    <t>Forever</t>
  </si>
  <si>
    <t>Leyder Manon</t>
  </si>
  <si>
    <t>Tienus K</t>
  </si>
  <si>
    <t>Deworme Lucie</t>
  </si>
  <si>
    <t>Sayan Equitao</t>
  </si>
  <si>
    <t>Bozet Clémence</t>
  </si>
  <si>
    <t>Tarras Du Jonckeu</t>
  </si>
  <si>
    <t>Fenomeno</t>
  </si>
  <si>
    <t>Natina</t>
  </si>
  <si>
    <t>Geronimo Star Van Oudenho</t>
  </si>
  <si>
    <t>Prophetie</t>
  </si>
  <si>
    <t>Bugatti</t>
  </si>
  <si>
    <t>Lipton</t>
  </si>
  <si>
    <t>Mauro</t>
  </si>
  <si>
    <t>Esmeralda Chemin de la Fo</t>
  </si>
  <si>
    <t>Himalaya chemin de la for</t>
  </si>
  <si>
    <t>Joly-boy</t>
  </si>
  <si>
    <t>Don Pedro</t>
  </si>
  <si>
    <t>Féline</t>
  </si>
  <si>
    <t>Quinby</t>
  </si>
  <si>
    <t>Electra G.i.h.</t>
  </si>
  <si>
    <t>Crochet Manon</t>
  </si>
  <si>
    <t>Mary Aaron</t>
  </si>
  <si>
    <t>Rochet Lea</t>
  </si>
  <si>
    <t>Stadtfeld Laura</t>
  </si>
  <si>
    <t>Thiry Elodie</t>
  </si>
  <si>
    <t>Arnould Luna</t>
  </si>
  <si>
    <t>Willemet Sandrine</t>
  </si>
  <si>
    <t>Lazzari Mathilde</t>
  </si>
  <si>
    <t>Machado Mya</t>
  </si>
  <si>
    <t>Guerinckx Lena</t>
  </si>
  <si>
    <t>Peereboom Marloes</t>
  </si>
  <si>
    <t>Hamon Vanille</t>
  </si>
  <si>
    <t>Becquet Eleonore</t>
  </si>
  <si>
    <t>Santa Fee</t>
  </si>
  <si>
    <t>Dimmer Anne</t>
  </si>
  <si>
    <t>Livius 144</t>
  </si>
  <si>
    <t>Solifer</t>
  </si>
  <si>
    <t>Camel Du Bagnon</t>
  </si>
  <si>
    <t>Anselme Vinciane</t>
  </si>
  <si>
    <t>Lambert Geraldine</t>
  </si>
  <si>
    <t>Frippiat Anne</t>
  </si>
  <si>
    <t>Reflex de Virton</t>
  </si>
  <si>
    <t>Perrot Daisy</t>
  </si>
  <si>
    <t>Taylor Des Quatre Chemins</t>
  </si>
  <si>
    <t>blaky petit mesnil</t>
  </si>
  <si>
    <t>Lambert Géraldine</t>
  </si>
  <si>
    <t>Fonck Alice</t>
  </si>
  <si>
    <t>Didot Pauline</t>
  </si>
  <si>
    <t>Kuzko</t>
  </si>
  <si>
    <t>Syne Amélie</t>
  </si>
  <si>
    <t>Chanelle Du Buisseret</t>
  </si>
  <si>
    <t>Lebeau Maureen</t>
  </si>
  <si>
    <t>Farentino De Florbecq</t>
  </si>
  <si>
    <t>Graisse Anais</t>
  </si>
  <si>
    <t>Noon Rej</t>
  </si>
  <si>
    <t>Ponsard Camille</t>
  </si>
  <si>
    <t>Champagne du Houssoit</t>
  </si>
  <si>
    <t>Moyenne Concours</t>
  </si>
  <si>
    <t>PONEY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</si>
</sst>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9"/>
      <color indexed="8"/>
      <name val="Calibri"/>
      <family val="2"/>
    </font>
    <font>
      <b/>
      <sz val="9"/>
      <color theme="1"/>
      <name val="Calibri"/>
      <family val="2"/>
    </font>
    <font>
      <b/>
      <u/>
      <sz val="9"/>
      <color theme="3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6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0" fontId="6" fillId="6" borderId="1" xfId="0" applyNumberFormat="1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0" fontId="5" fillId="6" borderId="11" xfId="0" applyNumberFormat="1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4"/>
  <sheetViews>
    <sheetView zoomScaleNormal="100" workbookViewId="0">
      <selection activeCell="C5" sqref="C5:C7"/>
    </sheetView>
  </sheetViews>
  <sheetFormatPr defaultColWidth="11.44140625" defaultRowHeight="12.75" customHeight="1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bestFit="1" customWidth="1"/>
    <col min="5" max="5" width="7.88671875" style="6" bestFit="1" customWidth="1"/>
    <col min="6" max="6" width="5.109375" style="6" bestFit="1" customWidth="1"/>
    <col min="7" max="7" width="6" style="6" bestFit="1" customWidth="1"/>
    <col min="8" max="8" width="7.88671875" style="6" bestFit="1" customWidth="1"/>
    <col min="9" max="9" width="5.109375" style="6" bestFit="1" customWidth="1"/>
    <col min="10" max="10" width="8.77734375" style="31" customWidth="1"/>
    <col min="11" max="11" width="1.77734375" style="6" customWidth="1"/>
    <col min="12" max="13" width="8.6640625" style="5" customWidth="1"/>
    <col min="14" max="40" width="8.6640625" style="6" customWidth="1"/>
    <col min="41" max="41" width="8.6640625" style="7" customWidth="1"/>
    <col min="42" max="49" width="21.6640625" style="6" customWidth="1"/>
    <col min="50" max="87" width="21.6640625" style="8" customWidth="1"/>
    <col min="88" max="16384" width="11.44140625" style="8"/>
  </cols>
  <sheetData>
    <row r="1" spans="1:49" ht="12" x14ac:dyDescent="0.3">
      <c r="B1" s="3" t="s">
        <v>30</v>
      </c>
    </row>
    <row r="3" spans="1:49" ht="12" x14ac:dyDescent="0.3">
      <c r="B3" s="9" t="s">
        <v>11</v>
      </c>
      <c r="C3" s="1" t="s">
        <v>16</v>
      </c>
    </row>
    <row r="5" spans="1:49" s="7" customFormat="1" ht="12.75" customHeight="1" x14ac:dyDescent="0.3">
      <c r="A5" s="10"/>
      <c r="B5" s="37" t="s">
        <v>0</v>
      </c>
      <c r="C5" s="37" t="s">
        <v>204</v>
      </c>
      <c r="D5" s="54" t="s">
        <v>18</v>
      </c>
      <c r="E5" s="55"/>
      <c r="F5" s="56"/>
      <c r="G5" s="60" t="s">
        <v>17</v>
      </c>
      <c r="H5" s="61"/>
      <c r="I5" s="62"/>
      <c r="J5" s="52" t="s">
        <v>203</v>
      </c>
      <c r="L5" s="43" t="s">
        <v>2</v>
      </c>
      <c r="M5" s="44"/>
      <c r="N5" s="45"/>
      <c r="O5" s="39" t="s">
        <v>3</v>
      </c>
      <c r="P5" s="39"/>
      <c r="Q5" s="40"/>
      <c r="R5" s="41" t="s">
        <v>4</v>
      </c>
      <c r="S5" s="41"/>
      <c r="T5" s="42"/>
      <c r="U5" s="39" t="s">
        <v>5</v>
      </c>
      <c r="V5" s="39"/>
      <c r="W5" s="40"/>
      <c r="X5" s="41" t="s">
        <v>6</v>
      </c>
      <c r="Y5" s="41"/>
      <c r="Z5" s="42"/>
      <c r="AA5" s="39" t="s">
        <v>7</v>
      </c>
      <c r="AB5" s="39"/>
      <c r="AC5" s="40"/>
      <c r="AD5" s="41" t="s">
        <v>8</v>
      </c>
      <c r="AE5" s="41"/>
      <c r="AF5" s="42"/>
      <c r="AG5" s="39" t="s">
        <v>9</v>
      </c>
      <c r="AH5" s="39"/>
      <c r="AI5" s="40"/>
      <c r="AJ5" s="41" t="s">
        <v>10</v>
      </c>
      <c r="AK5" s="41"/>
      <c r="AL5" s="42"/>
      <c r="AM5" s="39" t="s">
        <v>14</v>
      </c>
      <c r="AN5" s="39"/>
      <c r="AO5" s="40"/>
    </row>
    <row r="6" spans="1:49" s="7" customFormat="1" ht="12" customHeight="1" x14ac:dyDescent="0.3">
      <c r="A6" s="10"/>
      <c r="B6" s="37"/>
      <c r="C6" s="37"/>
      <c r="D6" s="57"/>
      <c r="E6" s="58"/>
      <c r="F6" s="59"/>
      <c r="G6" s="63"/>
      <c r="H6" s="64"/>
      <c r="I6" s="65"/>
      <c r="J6" s="53"/>
      <c r="L6" s="46" t="s">
        <v>19</v>
      </c>
      <c r="M6" s="47"/>
      <c r="N6" s="48"/>
      <c r="O6" s="39" t="s">
        <v>20</v>
      </c>
      <c r="P6" s="39"/>
      <c r="Q6" s="40"/>
      <c r="R6" s="46" t="s">
        <v>21</v>
      </c>
      <c r="S6" s="47"/>
      <c r="T6" s="48"/>
      <c r="U6" s="49" t="s">
        <v>22</v>
      </c>
      <c r="V6" s="50"/>
      <c r="W6" s="51"/>
      <c r="X6" s="46" t="s">
        <v>23</v>
      </c>
      <c r="Y6" s="47"/>
      <c r="Z6" s="48"/>
      <c r="AA6" s="49" t="s">
        <v>24</v>
      </c>
      <c r="AB6" s="50"/>
      <c r="AC6" s="51"/>
      <c r="AD6" s="46" t="s">
        <v>25</v>
      </c>
      <c r="AE6" s="47"/>
      <c r="AF6" s="48"/>
      <c r="AG6" s="49" t="s">
        <v>26</v>
      </c>
      <c r="AH6" s="50"/>
      <c r="AI6" s="51"/>
      <c r="AJ6" s="46" t="s">
        <v>27</v>
      </c>
      <c r="AK6" s="47"/>
      <c r="AL6" s="48"/>
      <c r="AM6" s="66" t="s">
        <v>28</v>
      </c>
      <c r="AN6" s="66"/>
      <c r="AO6" s="67"/>
    </row>
    <row r="7" spans="1:49" s="7" customFormat="1" ht="12" x14ac:dyDescent="0.3">
      <c r="A7" s="10"/>
      <c r="B7" s="38"/>
      <c r="C7" s="38"/>
      <c r="D7" s="15" t="s">
        <v>12</v>
      </c>
      <c r="E7" s="16" t="s">
        <v>13</v>
      </c>
      <c r="F7" s="16" t="s">
        <v>1</v>
      </c>
      <c r="G7" s="17" t="s">
        <v>12</v>
      </c>
      <c r="H7" s="18" t="s">
        <v>13</v>
      </c>
      <c r="I7" s="18" t="s">
        <v>1</v>
      </c>
      <c r="J7" s="34" t="s">
        <v>76</v>
      </c>
      <c r="L7" s="25" t="s">
        <v>12</v>
      </c>
      <c r="M7" s="26" t="s">
        <v>76</v>
      </c>
      <c r="N7" s="12" t="s">
        <v>13</v>
      </c>
      <c r="O7" s="24" t="s">
        <v>12</v>
      </c>
      <c r="P7" s="28" t="s">
        <v>76</v>
      </c>
      <c r="Q7" s="14" t="s">
        <v>13</v>
      </c>
      <c r="R7" s="25" t="s">
        <v>12</v>
      </c>
      <c r="S7" s="29" t="s">
        <v>76</v>
      </c>
      <c r="T7" s="12" t="s">
        <v>13</v>
      </c>
      <c r="U7" s="24" t="s">
        <v>12</v>
      </c>
      <c r="V7" s="32" t="s">
        <v>76</v>
      </c>
      <c r="W7" s="14" t="s">
        <v>13</v>
      </c>
      <c r="X7" s="25" t="s">
        <v>12</v>
      </c>
      <c r="Y7" s="33" t="s">
        <v>76</v>
      </c>
      <c r="Z7" s="12" t="s">
        <v>13</v>
      </c>
      <c r="AA7" s="24" t="s">
        <v>12</v>
      </c>
      <c r="AB7" s="32" t="s">
        <v>76</v>
      </c>
      <c r="AC7" s="14" t="s">
        <v>13</v>
      </c>
      <c r="AD7" s="25" t="s">
        <v>12</v>
      </c>
      <c r="AE7" s="33" t="s">
        <v>76</v>
      </c>
      <c r="AF7" s="12" t="s">
        <v>13</v>
      </c>
      <c r="AG7" s="24" t="s">
        <v>12</v>
      </c>
      <c r="AH7" s="32" t="s">
        <v>76</v>
      </c>
      <c r="AI7" s="14" t="s">
        <v>13</v>
      </c>
      <c r="AJ7" s="25" t="s">
        <v>12</v>
      </c>
      <c r="AK7" s="33" t="s">
        <v>76</v>
      </c>
      <c r="AL7" s="12" t="s">
        <v>13</v>
      </c>
      <c r="AM7" s="24" t="s">
        <v>12</v>
      </c>
      <c r="AN7" s="32" t="s">
        <v>76</v>
      </c>
      <c r="AO7" s="14" t="s">
        <v>13</v>
      </c>
    </row>
    <row r="8" spans="1:49" ht="12" x14ac:dyDescent="0.25">
      <c r="B8" s="19" t="s">
        <v>105</v>
      </c>
      <c r="C8" s="19" t="s">
        <v>37</v>
      </c>
      <c r="D8" s="22">
        <f t="shared" ref="D8:D15" si="0">L8+O8+R8+U8+X8+AA8+AD8+AG8+AJ8+AM8</f>
        <v>61</v>
      </c>
      <c r="E8" s="22">
        <f t="shared" ref="E8:E15" si="1">N8+Q8+T8+W8+Z8+AC8+AF8+AI8+AL8+AO8</f>
        <v>3</v>
      </c>
      <c r="F8" s="22">
        <f>D8+E8</f>
        <v>64</v>
      </c>
      <c r="G8" s="23">
        <f t="shared" ref="G8:H12" si="2">D8</f>
        <v>61</v>
      </c>
      <c r="H8" s="23">
        <f t="shared" si="2"/>
        <v>3</v>
      </c>
      <c r="I8" s="23">
        <f>G8+H8</f>
        <v>64</v>
      </c>
      <c r="J8" s="35">
        <f t="shared" ref="J8:J15" si="3">AVERAGE(M8,P8,S8,V8,Y8,AB8,AE8,AH8,AK8,AN8)</f>
        <v>0.65555666666666668</v>
      </c>
      <c r="L8" s="20">
        <v>21</v>
      </c>
      <c r="M8" s="27">
        <v>0.66852</v>
      </c>
      <c r="N8" s="20">
        <v>1</v>
      </c>
      <c r="O8" s="21">
        <v>21</v>
      </c>
      <c r="P8" s="30">
        <v>0.64629999999999999</v>
      </c>
      <c r="Q8" s="21">
        <v>1</v>
      </c>
      <c r="R8" s="20">
        <v>19</v>
      </c>
      <c r="S8" s="27">
        <v>0.65185000000000004</v>
      </c>
      <c r="T8" s="20">
        <v>1</v>
      </c>
      <c r="U8" s="21"/>
      <c r="V8" s="30"/>
      <c r="W8" s="21"/>
      <c r="X8" s="20"/>
      <c r="Y8" s="27"/>
      <c r="Z8" s="20"/>
      <c r="AA8" s="21"/>
      <c r="AB8" s="30"/>
      <c r="AC8" s="21"/>
      <c r="AD8" s="20"/>
      <c r="AE8" s="27"/>
      <c r="AF8" s="20"/>
      <c r="AG8" s="21"/>
      <c r="AH8" s="30"/>
      <c r="AI8" s="21"/>
      <c r="AJ8" s="20"/>
      <c r="AK8" s="27"/>
      <c r="AL8" s="20"/>
      <c r="AM8" s="21"/>
      <c r="AN8" s="30"/>
      <c r="AO8" s="21"/>
      <c r="AU8" s="8"/>
      <c r="AV8" s="8"/>
      <c r="AW8" s="8"/>
    </row>
    <row r="9" spans="1:49" ht="12" x14ac:dyDescent="0.25">
      <c r="B9" s="19" t="s">
        <v>107</v>
      </c>
      <c r="C9" s="19" t="s">
        <v>36</v>
      </c>
      <c r="D9" s="22">
        <f t="shared" si="0"/>
        <v>55</v>
      </c>
      <c r="E9" s="22">
        <f t="shared" si="1"/>
        <v>3</v>
      </c>
      <c r="F9" s="22">
        <f>D9+E9</f>
        <v>58</v>
      </c>
      <c r="G9" s="23">
        <f t="shared" si="2"/>
        <v>55</v>
      </c>
      <c r="H9" s="23">
        <f t="shared" si="2"/>
        <v>3</v>
      </c>
      <c r="I9" s="23">
        <f>G9+H9</f>
        <v>58</v>
      </c>
      <c r="J9" s="35">
        <f t="shared" si="3"/>
        <v>0.60308666666666666</v>
      </c>
      <c r="L9" s="20">
        <v>18</v>
      </c>
      <c r="M9" s="27">
        <v>0.58889000000000002</v>
      </c>
      <c r="N9" s="20">
        <v>1</v>
      </c>
      <c r="O9" s="21">
        <v>19</v>
      </c>
      <c r="P9" s="30">
        <v>0.60370000000000001</v>
      </c>
      <c r="Q9" s="21">
        <v>1</v>
      </c>
      <c r="R9" s="20">
        <v>18</v>
      </c>
      <c r="S9" s="27">
        <v>0.61667000000000005</v>
      </c>
      <c r="T9" s="20">
        <v>1</v>
      </c>
      <c r="U9" s="21"/>
      <c r="V9" s="30"/>
      <c r="W9" s="21"/>
      <c r="X9" s="20"/>
      <c r="Y9" s="27"/>
      <c r="Z9" s="20"/>
      <c r="AA9" s="21"/>
      <c r="AB9" s="30"/>
      <c r="AC9" s="21"/>
      <c r="AD9" s="20"/>
      <c r="AE9" s="27"/>
      <c r="AF9" s="20"/>
      <c r="AG9" s="21"/>
      <c r="AH9" s="30"/>
      <c r="AI9" s="21"/>
      <c r="AJ9" s="20"/>
      <c r="AK9" s="27"/>
      <c r="AL9" s="20"/>
      <c r="AM9" s="21"/>
      <c r="AN9" s="30"/>
      <c r="AO9" s="21"/>
      <c r="AU9" s="8"/>
      <c r="AV9" s="8"/>
      <c r="AW9" s="8"/>
    </row>
    <row r="10" spans="1:49" ht="12" x14ac:dyDescent="0.25">
      <c r="B10" s="19" t="s">
        <v>150</v>
      </c>
      <c r="C10" s="19" t="s">
        <v>151</v>
      </c>
      <c r="D10" s="22">
        <f t="shared" si="0"/>
        <v>21</v>
      </c>
      <c r="E10" s="22">
        <f t="shared" si="1"/>
        <v>1</v>
      </c>
      <c r="F10" s="22">
        <f>D10+E10</f>
        <v>22</v>
      </c>
      <c r="G10" s="23">
        <f t="shared" si="2"/>
        <v>21</v>
      </c>
      <c r="H10" s="23">
        <f t="shared" si="2"/>
        <v>1</v>
      </c>
      <c r="I10" s="23">
        <f>G10+H10</f>
        <v>22</v>
      </c>
      <c r="J10" s="35">
        <f t="shared" si="3"/>
        <v>0.66666999999999998</v>
      </c>
      <c r="L10" s="20"/>
      <c r="M10" s="20"/>
      <c r="N10" s="20"/>
      <c r="O10" s="21"/>
      <c r="P10" s="30"/>
      <c r="Q10" s="21"/>
      <c r="R10" s="20">
        <v>21</v>
      </c>
      <c r="S10" s="27">
        <v>0.66666999999999998</v>
      </c>
      <c r="T10" s="20">
        <v>1</v>
      </c>
      <c r="U10" s="21"/>
      <c r="V10" s="30"/>
      <c r="W10" s="21"/>
      <c r="X10" s="20"/>
      <c r="Y10" s="27"/>
      <c r="Z10" s="20"/>
      <c r="AA10" s="21"/>
      <c r="AB10" s="30"/>
      <c r="AC10" s="21"/>
      <c r="AD10" s="20"/>
      <c r="AE10" s="27"/>
      <c r="AF10" s="20"/>
      <c r="AG10" s="21"/>
      <c r="AH10" s="30"/>
      <c r="AI10" s="21"/>
      <c r="AJ10" s="20"/>
      <c r="AK10" s="27"/>
      <c r="AL10" s="20"/>
      <c r="AM10" s="21"/>
      <c r="AN10" s="30"/>
      <c r="AO10" s="21"/>
      <c r="AU10" s="8"/>
      <c r="AV10" s="8"/>
      <c r="AW10" s="8"/>
    </row>
    <row r="11" spans="1:49" ht="12" x14ac:dyDescent="0.25">
      <c r="B11" s="19" t="s">
        <v>106</v>
      </c>
      <c r="C11" s="19" t="s">
        <v>35</v>
      </c>
      <c r="D11" s="22">
        <f t="shared" si="0"/>
        <v>19</v>
      </c>
      <c r="E11" s="22">
        <f t="shared" si="1"/>
        <v>1</v>
      </c>
      <c r="F11" s="22">
        <f>D11+E11</f>
        <v>20</v>
      </c>
      <c r="G11" s="23">
        <f t="shared" si="2"/>
        <v>19</v>
      </c>
      <c r="H11" s="23">
        <f t="shared" si="2"/>
        <v>1</v>
      </c>
      <c r="I11" s="23">
        <f>G11+H11</f>
        <v>20</v>
      </c>
      <c r="J11" s="35">
        <f t="shared" si="3"/>
        <v>0.59074000000000004</v>
      </c>
      <c r="L11" s="20">
        <v>19</v>
      </c>
      <c r="M11" s="27">
        <v>0.59074000000000004</v>
      </c>
      <c r="N11" s="20">
        <v>1</v>
      </c>
      <c r="O11" s="21"/>
      <c r="P11" s="30"/>
      <c r="Q11" s="21"/>
      <c r="R11" s="20"/>
      <c r="S11" s="27"/>
      <c r="T11" s="20"/>
      <c r="U11" s="21"/>
      <c r="V11" s="30"/>
      <c r="W11" s="21"/>
      <c r="X11" s="20"/>
      <c r="Y11" s="27"/>
      <c r="Z11" s="20"/>
      <c r="AA11" s="21"/>
      <c r="AB11" s="30"/>
      <c r="AC11" s="21"/>
      <c r="AD11" s="20"/>
      <c r="AE11" s="27"/>
      <c r="AF11" s="20"/>
      <c r="AG11" s="21"/>
      <c r="AH11" s="30"/>
      <c r="AI11" s="21"/>
      <c r="AJ11" s="20"/>
      <c r="AK11" s="27"/>
      <c r="AL11" s="20"/>
      <c r="AM11" s="21"/>
      <c r="AN11" s="30"/>
      <c r="AO11" s="21"/>
      <c r="AU11" s="8"/>
      <c r="AV11" s="8"/>
      <c r="AW11" s="8"/>
    </row>
    <row r="12" spans="1:49" ht="12" x14ac:dyDescent="0.25">
      <c r="B12" s="19" t="s">
        <v>148</v>
      </c>
      <c r="C12" s="19" t="s">
        <v>149</v>
      </c>
      <c r="D12" s="22">
        <f t="shared" si="0"/>
        <v>17</v>
      </c>
      <c r="E12" s="22">
        <f t="shared" si="1"/>
        <v>1</v>
      </c>
      <c r="F12" s="22">
        <f>D12+E12</f>
        <v>18</v>
      </c>
      <c r="G12" s="23">
        <f t="shared" si="2"/>
        <v>17</v>
      </c>
      <c r="H12" s="23">
        <f t="shared" si="2"/>
        <v>1</v>
      </c>
      <c r="I12" s="23">
        <f>G12+H12</f>
        <v>18</v>
      </c>
      <c r="J12" s="35">
        <f t="shared" si="3"/>
        <v>0.58333000000000002</v>
      </c>
      <c r="L12" s="20"/>
      <c r="M12" s="20"/>
      <c r="N12" s="20"/>
      <c r="O12" s="21"/>
      <c r="P12" s="30"/>
      <c r="Q12" s="21"/>
      <c r="R12" s="20">
        <v>17</v>
      </c>
      <c r="S12" s="27">
        <v>0.58333000000000002</v>
      </c>
      <c r="T12" s="20">
        <v>1</v>
      </c>
      <c r="U12" s="21"/>
      <c r="V12" s="30"/>
      <c r="W12" s="21"/>
      <c r="X12" s="20"/>
      <c r="Y12" s="27"/>
      <c r="Z12" s="20"/>
      <c r="AA12" s="21"/>
      <c r="AB12" s="30"/>
      <c r="AC12" s="21"/>
      <c r="AD12" s="20"/>
      <c r="AE12" s="27"/>
      <c r="AF12" s="20"/>
      <c r="AG12" s="21"/>
      <c r="AH12" s="30"/>
      <c r="AI12" s="21"/>
      <c r="AJ12" s="20"/>
      <c r="AK12" s="27"/>
      <c r="AL12" s="20"/>
      <c r="AM12" s="21"/>
      <c r="AN12" s="30"/>
      <c r="AO12" s="21"/>
      <c r="AU12" s="8"/>
      <c r="AV12" s="8"/>
      <c r="AW12" s="8"/>
    </row>
    <row r="13" spans="1:49" ht="12" x14ac:dyDescent="0.25">
      <c r="B13" s="19"/>
      <c r="C13" s="19"/>
      <c r="D13" s="22">
        <f t="shared" si="0"/>
        <v>0</v>
      </c>
      <c r="E13" s="22">
        <f t="shared" si="1"/>
        <v>0</v>
      </c>
      <c r="F13" s="22">
        <f t="shared" ref="F13" si="4">D13+E13</f>
        <v>0</v>
      </c>
      <c r="G13" s="23">
        <f t="shared" ref="G13:H13" si="5">D13</f>
        <v>0</v>
      </c>
      <c r="H13" s="23">
        <f t="shared" si="5"/>
        <v>0</v>
      </c>
      <c r="I13" s="23">
        <f t="shared" ref="I13" si="6">G13+H13</f>
        <v>0</v>
      </c>
      <c r="J13" s="35" t="e">
        <f t="shared" si="3"/>
        <v>#DIV/0!</v>
      </c>
      <c r="L13" s="20"/>
      <c r="M13" s="20"/>
      <c r="N13" s="20"/>
      <c r="O13" s="21"/>
      <c r="P13" s="30"/>
      <c r="Q13" s="21"/>
      <c r="R13" s="20"/>
      <c r="S13" s="27"/>
      <c r="T13" s="20"/>
      <c r="U13" s="21"/>
      <c r="V13" s="30"/>
      <c r="W13" s="21"/>
      <c r="X13" s="20"/>
      <c r="Y13" s="27"/>
      <c r="Z13" s="20"/>
      <c r="AA13" s="21"/>
      <c r="AB13" s="30"/>
      <c r="AC13" s="21"/>
      <c r="AD13" s="20"/>
      <c r="AE13" s="27"/>
      <c r="AF13" s="20"/>
      <c r="AG13" s="21"/>
      <c r="AH13" s="30"/>
      <c r="AI13" s="21"/>
      <c r="AJ13" s="20"/>
      <c r="AK13" s="27"/>
      <c r="AL13" s="20"/>
      <c r="AM13" s="21"/>
      <c r="AN13" s="30"/>
      <c r="AO13" s="21"/>
      <c r="AU13" s="8"/>
      <c r="AV13" s="8"/>
      <c r="AW13" s="8"/>
    </row>
    <row r="14" spans="1:49" ht="12" x14ac:dyDescent="0.25">
      <c r="B14" s="19"/>
      <c r="C14" s="19"/>
      <c r="D14" s="22">
        <f t="shared" si="0"/>
        <v>0</v>
      </c>
      <c r="E14" s="22">
        <f t="shared" si="1"/>
        <v>0</v>
      </c>
      <c r="F14" s="22">
        <f t="shared" ref="F14:F15" si="7">D14+E14</f>
        <v>0</v>
      </c>
      <c r="G14" s="23">
        <f t="shared" ref="G14:G15" si="8">D14</f>
        <v>0</v>
      </c>
      <c r="H14" s="23">
        <f t="shared" ref="H14:H15" si="9">E14</f>
        <v>0</v>
      </c>
      <c r="I14" s="23">
        <f t="shared" ref="I14:I15" si="10">G14+H14</f>
        <v>0</v>
      </c>
      <c r="J14" s="35" t="e">
        <f t="shared" si="3"/>
        <v>#DIV/0!</v>
      </c>
      <c r="L14" s="20"/>
      <c r="M14" s="20"/>
      <c r="N14" s="20"/>
      <c r="O14" s="21"/>
      <c r="P14" s="30"/>
      <c r="Q14" s="21"/>
      <c r="R14" s="20"/>
      <c r="S14" s="27"/>
      <c r="T14" s="20"/>
      <c r="U14" s="21"/>
      <c r="V14" s="30"/>
      <c r="W14" s="21"/>
      <c r="X14" s="20"/>
      <c r="Y14" s="27"/>
      <c r="Z14" s="20"/>
      <c r="AA14" s="21"/>
      <c r="AB14" s="30"/>
      <c r="AC14" s="21"/>
      <c r="AD14" s="20"/>
      <c r="AE14" s="27"/>
      <c r="AF14" s="20"/>
      <c r="AG14" s="21"/>
      <c r="AH14" s="30"/>
      <c r="AI14" s="21"/>
      <c r="AJ14" s="20"/>
      <c r="AK14" s="27"/>
      <c r="AL14" s="20"/>
      <c r="AM14" s="21"/>
      <c r="AN14" s="30"/>
      <c r="AO14" s="21"/>
      <c r="AU14" s="8"/>
      <c r="AV14" s="8"/>
      <c r="AW14" s="8"/>
    </row>
    <row r="15" spans="1:49" ht="12" x14ac:dyDescent="0.25">
      <c r="B15" s="19"/>
      <c r="C15" s="19"/>
      <c r="D15" s="22">
        <f t="shared" si="0"/>
        <v>0</v>
      </c>
      <c r="E15" s="22">
        <f t="shared" si="1"/>
        <v>0</v>
      </c>
      <c r="F15" s="22">
        <f t="shared" si="7"/>
        <v>0</v>
      </c>
      <c r="G15" s="23">
        <f t="shared" si="8"/>
        <v>0</v>
      </c>
      <c r="H15" s="23">
        <f t="shared" si="9"/>
        <v>0</v>
      </c>
      <c r="I15" s="23">
        <f t="shared" si="10"/>
        <v>0</v>
      </c>
      <c r="J15" s="35" t="e">
        <f t="shared" si="3"/>
        <v>#DIV/0!</v>
      </c>
      <c r="L15" s="20"/>
      <c r="M15" s="20"/>
      <c r="N15" s="20"/>
      <c r="O15" s="21"/>
      <c r="P15" s="30"/>
      <c r="Q15" s="21"/>
      <c r="R15" s="20"/>
      <c r="S15" s="27"/>
      <c r="T15" s="20"/>
      <c r="U15" s="21"/>
      <c r="V15" s="30"/>
      <c r="W15" s="21"/>
      <c r="X15" s="20"/>
      <c r="Y15" s="27"/>
      <c r="Z15" s="20"/>
      <c r="AA15" s="21"/>
      <c r="AB15" s="30"/>
      <c r="AC15" s="21"/>
      <c r="AD15" s="20"/>
      <c r="AE15" s="27"/>
      <c r="AF15" s="20"/>
      <c r="AG15" s="21"/>
      <c r="AH15" s="30"/>
      <c r="AI15" s="21"/>
      <c r="AJ15" s="20"/>
      <c r="AK15" s="27"/>
      <c r="AL15" s="20"/>
      <c r="AM15" s="21"/>
      <c r="AN15" s="30"/>
      <c r="AO15" s="21"/>
      <c r="AU15" s="8"/>
      <c r="AV15" s="8"/>
      <c r="AW15" s="8"/>
    </row>
    <row r="16" spans="1:49" ht="12" x14ac:dyDescent="0.3">
      <c r="P16" s="31"/>
    </row>
    <row r="17" ht="12" x14ac:dyDescent="0.3"/>
    <row r="18" ht="12" x14ac:dyDescent="0.3"/>
    <row r="19" ht="12" x14ac:dyDescent="0.3"/>
    <row r="20" ht="12" x14ac:dyDescent="0.3"/>
    <row r="21" ht="12" x14ac:dyDescent="0.3"/>
    <row r="22" ht="12" x14ac:dyDescent="0.3"/>
    <row r="23" ht="12" x14ac:dyDescent="0.3"/>
    <row r="24" ht="12" x14ac:dyDescent="0.3"/>
    <row r="25" ht="12" x14ac:dyDescent="0.3"/>
    <row r="26" ht="12" x14ac:dyDescent="0.3"/>
    <row r="27" ht="12" x14ac:dyDescent="0.3"/>
    <row r="28" ht="12" x14ac:dyDescent="0.3"/>
    <row r="29" ht="12" x14ac:dyDescent="0.3"/>
    <row r="30" ht="12" x14ac:dyDescent="0.3"/>
    <row r="31" ht="12" x14ac:dyDescent="0.3"/>
    <row r="32" ht="12" x14ac:dyDescent="0.3"/>
    <row r="33" ht="12" x14ac:dyDescent="0.3"/>
    <row r="34" ht="12" x14ac:dyDescent="0.3"/>
    <row r="35" ht="12" x14ac:dyDescent="0.3"/>
    <row r="36" ht="12" x14ac:dyDescent="0.3"/>
    <row r="37" ht="12" x14ac:dyDescent="0.3"/>
    <row r="38" ht="12" x14ac:dyDescent="0.3"/>
    <row r="39" ht="12" x14ac:dyDescent="0.3"/>
    <row r="40" ht="12" x14ac:dyDescent="0.3"/>
    <row r="41" ht="12" x14ac:dyDescent="0.3"/>
    <row r="42" ht="12" x14ac:dyDescent="0.3"/>
    <row r="43" ht="12" x14ac:dyDescent="0.3"/>
    <row r="44" ht="12" x14ac:dyDescent="0.3"/>
    <row r="45" ht="12" x14ac:dyDescent="0.3"/>
    <row r="46" ht="12" x14ac:dyDescent="0.3"/>
    <row r="47" ht="12" x14ac:dyDescent="0.3"/>
    <row r="48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  <row r="60" ht="12" x14ac:dyDescent="0.3"/>
    <row r="61" ht="12" x14ac:dyDescent="0.3"/>
    <row r="62" ht="12" x14ac:dyDescent="0.3"/>
    <row r="63" ht="12" x14ac:dyDescent="0.3"/>
    <row r="64" ht="12" x14ac:dyDescent="0.3"/>
    <row r="65" ht="12" x14ac:dyDescent="0.3"/>
    <row r="66" ht="12" x14ac:dyDescent="0.3"/>
    <row r="67" ht="12" x14ac:dyDescent="0.3"/>
    <row r="68" ht="12" x14ac:dyDescent="0.3"/>
    <row r="69" ht="12" x14ac:dyDescent="0.3"/>
    <row r="70" ht="12" x14ac:dyDescent="0.3"/>
    <row r="71" ht="12" x14ac:dyDescent="0.3"/>
    <row r="72" ht="12" x14ac:dyDescent="0.3"/>
    <row r="73" ht="12" x14ac:dyDescent="0.3"/>
    <row r="74" ht="12" x14ac:dyDescent="0.3"/>
    <row r="75" ht="12" x14ac:dyDescent="0.3"/>
    <row r="76" ht="12" x14ac:dyDescent="0.3"/>
    <row r="77" ht="12" x14ac:dyDescent="0.3"/>
    <row r="78" ht="12" x14ac:dyDescent="0.3"/>
    <row r="79" ht="12" x14ac:dyDescent="0.3"/>
    <row r="80" ht="12" x14ac:dyDescent="0.3"/>
    <row r="81" ht="12" x14ac:dyDescent="0.3"/>
    <row r="82" ht="12" x14ac:dyDescent="0.3"/>
    <row r="83" ht="12" x14ac:dyDescent="0.3"/>
    <row r="84" ht="12" x14ac:dyDescent="0.3"/>
  </sheetData>
  <mergeCells count="25">
    <mergeCell ref="AJ6:AL6"/>
    <mergeCell ref="AM6:AO6"/>
    <mergeCell ref="AJ5:AL5"/>
    <mergeCell ref="AM5:AO5"/>
    <mergeCell ref="X5:Z5"/>
    <mergeCell ref="AA5:AC5"/>
    <mergeCell ref="AD5:AF5"/>
    <mergeCell ref="AG5:AI5"/>
    <mergeCell ref="AA6:AC6"/>
    <mergeCell ref="AD6:AF6"/>
    <mergeCell ref="AG6:AI6"/>
    <mergeCell ref="X6:Z6"/>
    <mergeCell ref="B5:B7"/>
    <mergeCell ref="C5:C7"/>
    <mergeCell ref="O5:Q5"/>
    <mergeCell ref="R5:T5"/>
    <mergeCell ref="U5:W5"/>
    <mergeCell ref="L5:N5"/>
    <mergeCell ref="L6:N6"/>
    <mergeCell ref="O6:Q6"/>
    <mergeCell ref="R6:T6"/>
    <mergeCell ref="U6:W6"/>
    <mergeCell ref="J5:J6"/>
    <mergeCell ref="D5:F6"/>
    <mergeCell ref="G5:I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topLeftCell="A3" zoomScaleNormal="100" workbookViewId="0">
      <selection activeCell="J5" sqref="J5:J6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bestFit="1" customWidth="1"/>
    <col min="5" max="5" width="7.88671875" style="6" bestFit="1" customWidth="1"/>
    <col min="6" max="6" width="5.109375" style="6" bestFit="1" customWidth="1"/>
    <col min="7" max="7" width="6" style="6" bestFit="1" customWidth="1"/>
    <col min="8" max="8" width="7.88671875" style="6" bestFit="1" customWidth="1"/>
    <col min="9" max="9" width="5.109375" style="6" bestFit="1" customWidth="1"/>
    <col min="10" max="10" width="8.77734375" style="31" customWidth="1"/>
    <col min="11" max="11" width="1.77734375" style="6" customWidth="1"/>
    <col min="12" max="13" width="8.6640625" style="5" customWidth="1"/>
    <col min="14" max="40" width="8.6640625" style="6" customWidth="1"/>
    <col min="41" max="41" width="8.6640625" style="7" customWidth="1"/>
    <col min="42" max="49" width="21.6640625" style="6" customWidth="1"/>
    <col min="50" max="87" width="21.6640625" style="8" customWidth="1"/>
    <col min="88" max="16384" width="11.44140625" style="8"/>
  </cols>
  <sheetData>
    <row r="1" spans="1:49" x14ac:dyDescent="0.3">
      <c r="B1" s="3" t="s">
        <v>29</v>
      </c>
    </row>
    <row r="3" spans="1:49" x14ac:dyDescent="0.3">
      <c r="B3" s="9" t="s">
        <v>11</v>
      </c>
      <c r="C3" s="1" t="s">
        <v>16</v>
      </c>
    </row>
    <row r="5" spans="1:49" s="7" customFormat="1" ht="12.75" customHeight="1" x14ac:dyDescent="0.3">
      <c r="A5" s="10"/>
      <c r="B5" s="37" t="s">
        <v>0</v>
      </c>
      <c r="C5" s="37" t="s">
        <v>15</v>
      </c>
      <c r="D5" s="54" t="s">
        <v>18</v>
      </c>
      <c r="E5" s="55"/>
      <c r="F5" s="56"/>
      <c r="G5" s="60" t="s">
        <v>17</v>
      </c>
      <c r="H5" s="61"/>
      <c r="I5" s="62"/>
      <c r="J5" s="52" t="s">
        <v>203</v>
      </c>
      <c r="L5" s="41" t="s">
        <v>2</v>
      </c>
      <c r="M5" s="41"/>
      <c r="N5" s="42"/>
      <c r="O5" s="39" t="s">
        <v>3</v>
      </c>
      <c r="P5" s="39"/>
      <c r="Q5" s="40"/>
      <c r="R5" s="41" t="s">
        <v>4</v>
      </c>
      <c r="S5" s="41"/>
      <c r="T5" s="42"/>
      <c r="U5" s="39" t="s">
        <v>5</v>
      </c>
      <c r="V5" s="39"/>
      <c r="W5" s="40"/>
      <c r="X5" s="41" t="s">
        <v>6</v>
      </c>
      <c r="Y5" s="41"/>
      <c r="Z5" s="42"/>
      <c r="AA5" s="39" t="s">
        <v>7</v>
      </c>
      <c r="AB5" s="39"/>
      <c r="AC5" s="40"/>
      <c r="AD5" s="41" t="s">
        <v>8</v>
      </c>
      <c r="AE5" s="41"/>
      <c r="AF5" s="42"/>
      <c r="AG5" s="39" t="s">
        <v>9</v>
      </c>
      <c r="AH5" s="39"/>
      <c r="AI5" s="40"/>
      <c r="AJ5" s="41" t="s">
        <v>10</v>
      </c>
      <c r="AK5" s="41"/>
      <c r="AL5" s="42"/>
      <c r="AM5" s="39" t="s">
        <v>14</v>
      </c>
      <c r="AN5" s="39"/>
      <c r="AO5" s="40"/>
    </row>
    <row r="6" spans="1:49" s="7" customFormat="1" ht="12" customHeight="1" x14ac:dyDescent="0.3">
      <c r="A6" s="10"/>
      <c r="B6" s="37"/>
      <c r="C6" s="37"/>
      <c r="D6" s="57"/>
      <c r="E6" s="58"/>
      <c r="F6" s="59"/>
      <c r="G6" s="63"/>
      <c r="H6" s="64"/>
      <c r="I6" s="65"/>
      <c r="J6" s="53"/>
      <c r="L6" s="68" t="s">
        <v>19</v>
      </c>
      <c r="M6" s="68"/>
      <c r="N6" s="69"/>
      <c r="O6" s="39" t="s">
        <v>20</v>
      </c>
      <c r="P6" s="39"/>
      <c r="Q6" s="40"/>
      <c r="R6" s="46" t="s">
        <v>21</v>
      </c>
      <c r="S6" s="47"/>
      <c r="T6" s="48"/>
      <c r="U6" s="49" t="s">
        <v>22</v>
      </c>
      <c r="V6" s="50"/>
      <c r="W6" s="51"/>
      <c r="X6" s="46" t="s">
        <v>23</v>
      </c>
      <c r="Y6" s="47"/>
      <c r="Z6" s="48"/>
      <c r="AA6" s="49" t="s">
        <v>24</v>
      </c>
      <c r="AB6" s="50"/>
      <c r="AC6" s="51"/>
      <c r="AD6" s="46" t="s">
        <v>25</v>
      </c>
      <c r="AE6" s="47"/>
      <c r="AF6" s="48"/>
      <c r="AG6" s="49" t="s">
        <v>26</v>
      </c>
      <c r="AH6" s="50"/>
      <c r="AI6" s="51"/>
      <c r="AJ6" s="46" t="s">
        <v>27</v>
      </c>
      <c r="AK6" s="47"/>
      <c r="AL6" s="48"/>
      <c r="AM6" s="66" t="s">
        <v>28</v>
      </c>
      <c r="AN6" s="66"/>
      <c r="AO6" s="67"/>
    </row>
    <row r="7" spans="1:49" s="7" customFormat="1" x14ac:dyDescent="0.3">
      <c r="A7" s="10"/>
      <c r="B7" s="38"/>
      <c r="C7" s="38"/>
      <c r="D7" s="15" t="s">
        <v>12</v>
      </c>
      <c r="E7" s="16" t="s">
        <v>13</v>
      </c>
      <c r="F7" s="16" t="s">
        <v>1</v>
      </c>
      <c r="G7" s="17" t="s">
        <v>12</v>
      </c>
      <c r="H7" s="18" t="s">
        <v>13</v>
      </c>
      <c r="I7" s="18" t="s">
        <v>1</v>
      </c>
      <c r="J7" s="34" t="s">
        <v>76</v>
      </c>
      <c r="L7" s="11" t="s">
        <v>12</v>
      </c>
      <c r="M7" s="26" t="s">
        <v>76</v>
      </c>
      <c r="N7" s="12" t="s">
        <v>13</v>
      </c>
      <c r="O7" s="13" t="s">
        <v>12</v>
      </c>
      <c r="P7" s="28" t="s">
        <v>76</v>
      </c>
      <c r="Q7" s="14" t="s">
        <v>13</v>
      </c>
      <c r="R7" s="11" t="s">
        <v>12</v>
      </c>
      <c r="S7" s="29" t="s">
        <v>76</v>
      </c>
      <c r="T7" s="12" t="s">
        <v>13</v>
      </c>
      <c r="U7" s="13" t="s">
        <v>12</v>
      </c>
      <c r="V7" s="32" t="s">
        <v>76</v>
      </c>
      <c r="W7" s="14" t="s">
        <v>13</v>
      </c>
      <c r="X7" s="11" t="s">
        <v>12</v>
      </c>
      <c r="Y7" s="33" t="s">
        <v>76</v>
      </c>
      <c r="Z7" s="12" t="s">
        <v>13</v>
      </c>
      <c r="AA7" s="13" t="s">
        <v>12</v>
      </c>
      <c r="AB7" s="32" t="s">
        <v>76</v>
      </c>
      <c r="AC7" s="14" t="s">
        <v>13</v>
      </c>
      <c r="AD7" s="11" t="s">
        <v>12</v>
      </c>
      <c r="AE7" s="33" t="s">
        <v>76</v>
      </c>
      <c r="AF7" s="12" t="s">
        <v>13</v>
      </c>
      <c r="AG7" s="13" t="s">
        <v>12</v>
      </c>
      <c r="AH7" s="32" t="s">
        <v>76</v>
      </c>
      <c r="AI7" s="14" t="s">
        <v>13</v>
      </c>
      <c r="AJ7" s="11" t="s">
        <v>12</v>
      </c>
      <c r="AK7" s="33" t="s">
        <v>76</v>
      </c>
      <c r="AL7" s="12" t="s">
        <v>13</v>
      </c>
      <c r="AM7" s="13" t="s">
        <v>12</v>
      </c>
      <c r="AN7" s="32" t="s">
        <v>76</v>
      </c>
      <c r="AO7" s="14" t="s">
        <v>13</v>
      </c>
    </row>
    <row r="8" spans="1:49" x14ac:dyDescent="0.25">
      <c r="B8" s="19" t="s">
        <v>90</v>
      </c>
      <c r="C8" s="19" t="s">
        <v>46</v>
      </c>
      <c r="D8" s="22">
        <f t="shared" ref="D8:D42" si="0">L8+O8+R8+U8+X8+AA8+AD8+AG8+AJ8+AM8</f>
        <v>50</v>
      </c>
      <c r="E8" s="22">
        <f t="shared" ref="E8:E42" si="1">N8+Q8+T8+W8+Z8+AC8+AF8+AI8+AL8+AO8</f>
        <v>3</v>
      </c>
      <c r="F8" s="22">
        <f t="shared" ref="F8:F39" si="2">D8+E8</f>
        <v>53</v>
      </c>
      <c r="G8" s="23">
        <f t="shared" ref="G8:G39" si="3">D8</f>
        <v>50</v>
      </c>
      <c r="H8" s="23">
        <f t="shared" ref="H8:H39" si="4">E8</f>
        <v>3</v>
      </c>
      <c r="I8" s="23">
        <f t="shared" ref="I8:I39" si="5">G8+H8</f>
        <v>53</v>
      </c>
      <c r="J8" s="35">
        <f t="shared" ref="J8:J42" si="6">AVERAGE(M8,P8,S8,V8,Y8,AB8,AE8,AH8,AK8,AN8)</f>
        <v>0.6216033333333334</v>
      </c>
      <c r="L8" s="20">
        <v>21</v>
      </c>
      <c r="M8" s="27">
        <v>0.62963000000000002</v>
      </c>
      <c r="N8" s="20">
        <v>1</v>
      </c>
      <c r="O8" s="21">
        <v>19</v>
      </c>
      <c r="P8" s="30">
        <v>0.64444000000000001</v>
      </c>
      <c r="Q8" s="21">
        <v>1</v>
      </c>
      <c r="R8" s="20">
        <v>10</v>
      </c>
      <c r="S8" s="27">
        <v>0.59074000000000004</v>
      </c>
      <c r="T8" s="20">
        <v>1</v>
      </c>
      <c r="U8" s="21"/>
      <c r="V8" s="30"/>
      <c r="W8" s="21"/>
      <c r="X8" s="20"/>
      <c r="Y8" s="27"/>
      <c r="Z8" s="20"/>
      <c r="AA8" s="21"/>
      <c r="AB8" s="30"/>
      <c r="AC8" s="21"/>
      <c r="AD8" s="20"/>
      <c r="AE8" s="27"/>
      <c r="AF8" s="20"/>
      <c r="AG8" s="21"/>
      <c r="AH8" s="30"/>
      <c r="AI8" s="21"/>
      <c r="AJ8" s="20"/>
      <c r="AK8" s="27"/>
      <c r="AL8" s="20"/>
      <c r="AM8" s="21"/>
      <c r="AN8" s="30"/>
      <c r="AO8" s="21"/>
      <c r="AU8" s="8"/>
      <c r="AV8" s="8"/>
      <c r="AW8" s="8"/>
    </row>
    <row r="9" spans="1:49" x14ac:dyDescent="0.25">
      <c r="B9" s="19" t="s">
        <v>92</v>
      </c>
      <c r="C9" s="19" t="s">
        <v>163</v>
      </c>
      <c r="D9" s="22">
        <f t="shared" si="0"/>
        <v>48</v>
      </c>
      <c r="E9" s="22">
        <f t="shared" si="1"/>
        <v>3</v>
      </c>
      <c r="F9" s="22">
        <f t="shared" si="2"/>
        <v>51</v>
      </c>
      <c r="G9" s="23">
        <f t="shared" si="3"/>
        <v>48</v>
      </c>
      <c r="H9" s="23">
        <f t="shared" si="4"/>
        <v>3</v>
      </c>
      <c r="I9" s="23">
        <f t="shared" si="5"/>
        <v>51</v>
      </c>
      <c r="J9" s="35">
        <f t="shared" si="6"/>
        <v>0.61543333333333328</v>
      </c>
      <c r="L9" s="20">
        <v>18</v>
      </c>
      <c r="M9" s="27">
        <v>0.62222</v>
      </c>
      <c r="N9" s="20">
        <v>1</v>
      </c>
      <c r="O9" s="21">
        <v>17</v>
      </c>
      <c r="P9" s="30">
        <v>0.61851999999999996</v>
      </c>
      <c r="Q9" s="21">
        <v>1</v>
      </c>
      <c r="R9" s="20">
        <v>13</v>
      </c>
      <c r="S9" s="27">
        <v>0.60555999999999999</v>
      </c>
      <c r="T9" s="20">
        <v>1</v>
      </c>
      <c r="U9" s="21"/>
      <c r="V9" s="30"/>
      <c r="W9" s="21"/>
      <c r="X9" s="20"/>
      <c r="Y9" s="27"/>
      <c r="Z9" s="20"/>
      <c r="AA9" s="21"/>
      <c r="AB9" s="30"/>
      <c r="AC9" s="21"/>
      <c r="AD9" s="20"/>
      <c r="AE9" s="27"/>
      <c r="AF9" s="20"/>
      <c r="AG9" s="21"/>
      <c r="AH9" s="30"/>
      <c r="AI9" s="21"/>
      <c r="AJ9" s="20"/>
      <c r="AK9" s="27"/>
      <c r="AL9" s="20"/>
      <c r="AM9" s="21"/>
      <c r="AN9" s="30"/>
      <c r="AO9" s="21"/>
      <c r="AU9" s="8"/>
      <c r="AV9" s="8"/>
      <c r="AW9" s="8"/>
    </row>
    <row r="10" spans="1:49" x14ac:dyDescent="0.25">
      <c r="B10" s="19" t="s">
        <v>99</v>
      </c>
      <c r="C10" s="19" t="s">
        <v>42</v>
      </c>
      <c r="D10" s="22">
        <f t="shared" si="0"/>
        <v>46</v>
      </c>
      <c r="E10" s="22">
        <f t="shared" si="1"/>
        <v>3</v>
      </c>
      <c r="F10" s="22">
        <f t="shared" si="2"/>
        <v>49</v>
      </c>
      <c r="G10" s="23">
        <f t="shared" si="3"/>
        <v>46</v>
      </c>
      <c r="H10" s="23">
        <f t="shared" si="4"/>
        <v>3</v>
      </c>
      <c r="I10" s="23">
        <f t="shared" si="5"/>
        <v>49</v>
      </c>
      <c r="J10" s="35">
        <f t="shared" si="6"/>
        <v>0.60555333333333328</v>
      </c>
      <c r="L10" s="20">
        <v>11</v>
      </c>
      <c r="M10" s="27">
        <v>0.56481000000000003</v>
      </c>
      <c r="N10" s="20">
        <v>1</v>
      </c>
      <c r="O10" s="21">
        <v>18</v>
      </c>
      <c r="P10" s="30">
        <v>0.63332999999999995</v>
      </c>
      <c r="Q10" s="21">
        <v>1</v>
      </c>
      <c r="R10" s="20">
        <v>17</v>
      </c>
      <c r="S10" s="27">
        <v>0.61851999999999996</v>
      </c>
      <c r="T10" s="20">
        <v>1</v>
      </c>
      <c r="U10" s="21"/>
      <c r="V10" s="30"/>
      <c r="W10" s="21"/>
      <c r="X10" s="20"/>
      <c r="Y10" s="27"/>
      <c r="Z10" s="20"/>
      <c r="AA10" s="21"/>
      <c r="AB10" s="30"/>
      <c r="AC10" s="21"/>
      <c r="AD10" s="20"/>
      <c r="AE10" s="27"/>
      <c r="AF10" s="20"/>
      <c r="AG10" s="21"/>
      <c r="AH10" s="30"/>
      <c r="AI10" s="21"/>
      <c r="AJ10" s="20"/>
      <c r="AK10" s="27"/>
      <c r="AL10" s="20"/>
      <c r="AM10" s="21"/>
      <c r="AN10" s="30"/>
      <c r="AO10" s="21"/>
      <c r="AU10" s="8"/>
      <c r="AV10" s="8"/>
      <c r="AW10" s="8"/>
    </row>
    <row r="11" spans="1:49" x14ac:dyDescent="0.25">
      <c r="B11" s="19" t="s">
        <v>94</v>
      </c>
      <c r="C11" s="19" t="s">
        <v>41</v>
      </c>
      <c r="D11" s="22">
        <f t="shared" si="0"/>
        <v>34</v>
      </c>
      <c r="E11" s="22">
        <f t="shared" si="1"/>
        <v>2</v>
      </c>
      <c r="F11" s="22">
        <f t="shared" si="2"/>
        <v>36</v>
      </c>
      <c r="G11" s="23">
        <f t="shared" si="3"/>
        <v>34</v>
      </c>
      <c r="H11" s="23">
        <f t="shared" si="4"/>
        <v>2</v>
      </c>
      <c r="I11" s="23">
        <f t="shared" si="5"/>
        <v>36</v>
      </c>
      <c r="J11" s="35">
        <f t="shared" si="6"/>
        <v>0.61389000000000005</v>
      </c>
      <c r="L11" s="20">
        <v>16</v>
      </c>
      <c r="M11" s="27">
        <v>0.60185</v>
      </c>
      <c r="N11" s="20">
        <v>1</v>
      </c>
      <c r="O11" s="21"/>
      <c r="P11" s="30"/>
      <c r="Q11" s="21"/>
      <c r="R11" s="20">
        <v>18</v>
      </c>
      <c r="S11" s="27">
        <v>0.62592999999999999</v>
      </c>
      <c r="T11" s="20">
        <v>1</v>
      </c>
      <c r="U11" s="21"/>
      <c r="V11" s="30"/>
      <c r="W11" s="21"/>
      <c r="X11" s="20"/>
      <c r="Y11" s="27"/>
      <c r="Z11" s="20"/>
      <c r="AA11" s="21"/>
      <c r="AB11" s="30"/>
      <c r="AC11" s="21"/>
      <c r="AD11" s="20"/>
      <c r="AE11" s="27"/>
      <c r="AF11" s="20"/>
      <c r="AG11" s="21"/>
      <c r="AH11" s="30"/>
      <c r="AI11" s="21"/>
      <c r="AJ11" s="20"/>
      <c r="AK11" s="27"/>
      <c r="AL11" s="20"/>
      <c r="AM11" s="21"/>
      <c r="AN11" s="30"/>
      <c r="AO11" s="21"/>
      <c r="AU11" s="8"/>
      <c r="AV11" s="8"/>
      <c r="AW11" s="8"/>
    </row>
    <row r="12" spans="1:49" x14ac:dyDescent="0.25">
      <c r="B12" s="19" t="s">
        <v>96</v>
      </c>
      <c r="C12" s="19" t="s">
        <v>44</v>
      </c>
      <c r="D12" s="22">
        <f t="shared" si="0"/>
        <v>29</v>
      </c>
      <c r="E12" s="22">
        <f t="shared" si="1"/>
        <v>2</v>
      </c>
      <c r="F12" s="22">
        <f t="shared" si="2"/>
        <v>31</v>
      </c>
      <c r="G12" s="23">
        <f t="shared" si="3"/>
        <v>29</v>
      </c>
      <c r="H12" s="23">
        <f t="shared" si="4"/>
        <v>2</v>
      </c>
      <c r="I12" s="23">
        <f t="shared" si="5"/>
        <v>31</v>
      </c>
      <c r="J12" s="35">
        <f t="shared" si="6"/>
        <v>0.59814999999999996</v>
      </c>
      <c r="L12" s="20">
        <v>14</v>
      </c>
      <c r="M12" s="27">
        <v>0.58704000000000001</v>
      </c>
      <c r="N12" s="20">
        <v>1</v>
      </c>
      <c r="O12" s="21"/>
      <c r="P12" s="30"/>
      <c r="Q12" s="21"/>
      <c r="R12" s="20">
        <v>15</v>
      </c>
      <c r="S12" s="27">
        <v>0.60926000000000002</v>
      </c>
      <c r="T12" s="20">
        <v>1</v>
      </c>
      <c r="U12" s="21"/>
      <c r="V12" s="30"/>
      <c r="W12" s="21"/>
      <c r="X12" s="20"/>
      <c r="Y12" s="27"/>
      <c r="Z12" s="20"/>
      <c r="AA12" s="21"/>
      <c r="AB12" s="30"/>
      <c r="AC12" s="21"/>
      <c r="AD12" s="20"/>
      <c r="AE12" s="27"/>
      <c r="AF12" s="20"/>
      <c r="AG12" s="21"/>
      <c r="AH12" s="30"/>
      <c r="AI12" s="21"/>
      <c r="AJ12" s="20"/>
      <c r="AK12" s="27"/>
      <c r="AL12" s="20"/>
      <c r="AM12" s="21"/>
      <c r="AN12" s="30"/>
      <c r="AO12" s="21"/>
      <c r="AU12" s="8"/>
      <c r="AV12" s="8"/>
      <c r="AW12" s="8"/>
    </row>
    <row r="13" spans="1:49" x14ac:dyDescent="0.25">
      <c r="B13" s="19" t="s">
        <v>97</v>
      </c>
      <c r="C13" s="19" t="s">
        <v>45</v>
      </c>
      <c r="D13" s="22">
        <f t="shared" si="0"/>
        <v>25</v>
      </c>
      <c r="E13" s="22">
        <f t="shared" si="1"/>
        <v>2</v>
      </c>
      <c r="F13" s="22">
        <f t="shared" si="2"/>
        <v>27</v>
      </c>
      <c r="G13" s="23">
        <f t="shared" si="3"/>
        <v>25</v>
      </c>
      <c r="H13" s="23">
        <f t="shared" si="4"/>
        <v>2</v>
      </c>
      <c r="I13" s="23">
        <f t="shared" si="5"/>
        <v>27</v>
      </c>
      <c r="J13" s="35">
        <f t="shared" si="6"/>
        <v>0.59074000000000004</v>
      </c>
      <c r="L13" s="20">
        <v>13</v>
      </c>
      <c r="M13" s="27">
        <v>0.58333000000000002</v>
      </c>
      <c r="N13" s="20">
        <v>1</v>
      </c>
      <c r="O13" s="21"/>
      <c r="P13" s="30"/>
      <c r="Q13" s="21"/>
      <c r="R13" s="20">
        <v>12</v>
      </c>
      <c r="S13" s="27">
        <v>0.59814999999999996</v>
      </c>
      <c r="T13" s="20">
        <v>1</v>
      </c>
      <c r="U13" s="21"/>
      <c r="V13" s="30"/>
      <c r="W13" s="21"/>
      <c r="X13" s="20"/>
      <c r="Y13" s="27"/>
      <c r="Z13" s="20"/>
      <c r="AA13" s="21"/>
      <c r="AB13" s="30"/>
      <c r="AC13" s="21"/>
      <c r="AD13" s="20"/>
      <c r="AE13" s="27"/>
      <c r="AF13" s="20"/>
      <c r="AG13" s="21"/>
      <c r="AH13" s="30"/>
      <c r="AI13" s="21"/>
      <c r="AJ13" s="20"/>
      <c r="AK13" s="27"/>
      <c r="AL13" s="20"/>
      <c r="AM13" s="21"/>
      <c r="AN13" s="30"/>
      <c r="AO13" s="21"/>
      <c r="AU13" s="8"/>
      <c r="AV13" s="8"/>
      <c r="AW13" s="8"/>
    </row>
    <row r="14" spans="1:49" x14ac:dyDescent="0.25">
      <c r="B14" s="19" t="s">
        <v>89</v>
      </c>
      <c r="C14" s="19" t="s">
        <v>88</v>
      </c>
      <c r="D14" s="22">
        <f t="shared" si="0"/>
        <v>21</v>
      </c>
      <c r="E14" s="22">
        <f t="shared" si="1"/>
        <v>1</v>
      </c>
      <c r="F14" s="22">
        <f t="shared" si="2"/>
        <v>22</v>
      </c>
      <c r="G14" s="23">
        <f t="shared" si="3"/>
        <v>21</v>
      </c>
      <c r="H14" s="23">
        <f t="shared" si="4"/>
        <v>1</v>
      </c>
      <c r="I14" s="23">
        <f t="shared" si="5"/>
        <v>22</v>
      </c>
      <c r="J14" s="35">
        <f t="shared" si="6"/>
        <v>0.66295999999999999</v>
      </c>
      <c r="L14" s="20"/>
      <c r="M14" s="27"/>
      <c r="N14" s="20"/>
      <c r="O14" s="21">
        <v>21</v>
      </c>
      <c r="P14" s="30">
        <v>0.66295999999999999</v>
      </c>
      <c r="Q14" s="21">
        <v>1</v>
      </c>
      <c r="R14" s="20"/>
      <c r="S14" s="27"/>
      <c r="T14" s="20"/>
      <c r="U14" s="21"/>
      <c r="V14" s="30"/>
      <c r="W14" s="21"/>
      <c r="X14" s="20"/>
      <c r="Y14" s="27"/>
      <c r="Z14" s="20"/>
      <c r="AA14" s="21"/>
      <c r="AB14" s="30"/>
      <c r="AC14" s="21"/>
      <c r="AD14" s="20"/>
      <c r="AE14" s="27"/>
      <c r="AF14" s="20"/>
      <c r="AG14" s="21"/>
      <c r="AH14" s="30"/>
      <c r="AI14" s="21"/>
      <c r="AJ14" s="20"/>
      <c r="AK14" s="27"/>
      <c r="AL14" s="20"/>
      <c r="AM14" s="21"/>
      <c r="AN14" s="30"/>
      <c r="AO14" s="21"/>
      <c r="AU14" s="8"/>
      <c r="AV14" s="8"/>
      <c r="AW14" s="8"/>
    </row>
    <row r="15" spans="1:49" x14ac:dyDescent="0.25">
      <c r="B15" s="19" t="s">
        <v>168</v>
      </c>
      <c r="C15" s="19" t="s">
        <v>154</v>
      </c>
      <c r="D15" s="22">
        <f t="shared" si="0"/>
        <v>21</v>
      </c>
      <c r="E15" s="22">
        <f t="shared" si="1"/>
        <v>1</v>
      </c>
      <c r="F15" s="22">
        <f t="shared" si="2"/>
        <v>22</v>
      </c>
      <c r="G15" s="23">
        <f t="shared" si="3"/>
        <v>21</v>
      </c>
      <c r="H15" s="23">
        <f t="shared" si="4"/>
        <v>1</v>
      </c>
      <c r="I15" s="23">
        <f t="shared" si="5"/>
        <v>22</v>
      </c>
      <c r="J15" s="35">
        <f t="shared" si="6"/>
        <v>0.69443999999999995</v>
      </c>
      <c r="L15" s="20"/>
      <c r="M15" s="27"/>
      <c r="N15" s="20"/>
      <c r="O15" s="21"/>
      <c r="P15" s="30"/>
      <c r="Q15" s="21"/>
      <c r="R15" s="20">
        <v>21</v>
      </c>
      <c r="S15" s="27">
        <v>0.69443999999999995</v>
      </c>
      <c r="T15" s="20">
        <v>1</v>
      </c>
      <c r="U15" s="21"/>
      <c r="V15" s="30"/>
      <c r="W15" s="21"/>
      <c r="X15" s="20"/>
      <c r="Y15" s="27"/>
      <c r="Z15" s="20"/>
      <c r="AA15" s="21"/>
      <c r="AB15" s="30"/>
      <c r="AC15" s="21"/>
      <c r="AD15" s="20"/>
      <c r="AE15" s="27"/>
      <c r="AF15" s="20"/>
      <c r="AG15" s="21"/>
      <c r="AH15" s="30"/>
      <c r="AI15" s="21"/>
      <c r="AJ15" s="20"/>
      <c r="AK15" s="27"/>
      <c r="AL15" s="20"/>
      <c r="AM15" s="21"/>
      <c r="AN15" s="30"/>
      <c r="AO15" s="21"/>
      <c r="AU15" s="8"/>
      <c r="AV15" s="8"/>
      <c r="AW15" s="8"/>
    </row>
    <row r="16" spans="1:49" x14ac:dyDescent="0.25">
      <c r="B16" s="19" t="s">
        <v>91</v>
      </c>
      <c r="C16" s="19" t="s">
        <v>48</v>
      </c>
      <c r="D16" s="22">
        <f t="shared" si="0"/>
        <v>19</v>
      </c>
      <c r="E16" s="22">
        <f t="shared" si="1"/>
        <v>1</v>
      </c>
      <c r="F16" s="22">
        <f t="shared" si="2"/>
        <v>20</v>
      </c>
      <c r="G16" s="23">
        <f t="shared" si="3"/>
        <v>19</v>
      </c>
      <c r="H16" s="23">
        <f t="shared" si="4"/>
        <v>1</v>
      </c>
      <c r="I16" s="23">
        <f t="shared" si="5"/>
        <v>20</v>
      </c>
      <c r="J16" s="35">
        <f t="shared" si="6"/>
        <v>0.62407000000000001</v>
      </c>
      <c r="L16" s="20">
        <v>19</v>
      </c>
      <c r="M16" s="27">
        <v>0.62407000000000001</v>
      </c>
      <c r="N16" s="20">
        <v>1</v>
      </c>
      <c r="O16" s="21"/>
      <c r="P16" s="30"/>
      <c r="Q16" s="21"/>
      <c r="R16" s="20"/>
      <c r="S16" s="27"/>
      <c r="T16" s="20"/>
      <c r="U16" s="21"/>
      <c r="V16" s="30"/>
      <c r="W16" s="21"/>
      <c r="X16" s="20"/>
      <c r="Y16" s="27"/>
      <c r="Z16" s="20"/>
      <c r="AA16" s="21"/>
      <c r="AB16" s="30"/>
      <c r="AC16" s="21"/>
      <c r="AD16" s="20"/>
      <c r="AE16" s="27"/>
      <c r="AF16" s="20"/>
      <c r="AG16" s="21"/>
      <c r="AH16" s="30"/>
      <c r="AI16" s="21"/>
      <c r="AJ16" s="20"/>
      <c r="AK16" s="27"/>
      <c r="AL16" s="20"/>
      <c r="AM16" s="21"/>
      <c r="AN16" s="30"/>
      <c r="AO16" s="21"/>
      <c r="AU16" s="8"/>
      <c r="AV16" s="8"/>
      <c r="AW16" s="8"/>
    </row>
    <row r="17" spans="2:49" x14ac:dyDescent="0.25">
      <c r="B17" s="19" t="s">
        <v>170</v>
      </c>
      <c r="C17" s="19" t="s">
        <v>156</v>
      </c>
      <c r="D17" s="22">
        <f t="shared" si="0"/>
        <v>19</v>
      </c>
      <c r="E17" s="22">
        <f t="shared" si="1"/>
        <v>1</v>
      </c>
      <c r="F17" s="22">
        <f t="shared" si="2"/>
        <v>20</v>
      </c>
      <c r="G17" s="23">
        <f t="shared" si="3"/>
        <v>19</v>
      </c>
      <c r="H17" s="23">
        <f t="shared" si="4"/>
        <v>1</v>
      </c>
      <c r="I17" s="23">
        <f t="shared" si="5"/>
        <v>20</v>
      </c>
      <c r="J17" s="35">
        <f t="shared" si="6"/>
        <v>0.62778</v>
      </c>
      <c r="L17" s="20"/>
      <c r="M17" s="27"/>
      <c r="N17" s="20"/>
      <c r="O17" s="21"/>
      <c r="P17" s="30"/>
      <c r="Q17" s="21"/>
      <c r="R17" s="20">
        <v>19</v>
      </c>
      <c r="S17" s="27">
        <v>0.62778</v>
      </c>
      <c r="T17" s="20">
        <v>1</v>
      </c>
      <c r="U17" s="21"/>
      <c r="V17" s="30"/>
      <c r="W17" s="21"/>
      <c r="X17" s="20"/>
      <c r="Y17" s="27"/>
      <c r="Z17" s="20"/>
      <c r="AA17" s="21"/>
      <c r="AB17" s="30"/>
      <c r="AC17" s="21"/>
      <c r="AD17" s="20"/>
      <c r="AE17" s="27"/>
      <c r="AF17" s="20"/>
      <c r="AG17" s="21"/>
      <c r="AH17" s="30"/>
      <c r="AI17" s="21"/>
      <c r="AJ17" s="20"/>
      <c r="AK17" s="27"/>
      <c r="AL17" s="20"/>
      <c r="AM17" s="21"/>
      <c r="AN17" s="30"/>
      <c r="AO17" s="21"/>
      <c r="AU17" s="8"/>
      <c r="AV17" s="8"/>
      <c r="AW17" s="8"/>
    </row>
    <row r="18" spans="2:49" x14ac:dyDescent="0.25">
      <c r="B18" s="19" t="s">
        <v>93</v>
      </c>
      <c r="C18" s="19" t="s">
        <v>40</v>
      </c>
      <c r="D18" s="22">
        <f t="shared" si="0"/>
        <v>17</v>
      </c>
      <c r="E18" s="22">
        <f t="shared" si="1"/>
        <v>1</v>
      </c>
      <c r="F18" s="22">
        <f t="shared" si="2"/>
        <v>18</v>
      </c>
      <c r="G18" s="23">
        <f t="shared" si="3"/>
        <v>17</v>
      </c>
      <c r="H18" s="23">
        <f t="shared" si="4"/>
        <v>1</v>
      </c>
      <c r="I18" s="23">
        <f t="shared" si="5"/>
        <v>18</v>
      </c>
      <c r="J18" s="35">
        <f t="shared" si="6"/>
        <v>0.61111000000000004</v>
      </c>
      <c r="L18" s="20">
        <v>17</v>
      </c>
      <c r="M18" s="27">
        <v>0.61111000000000004</v>
      </c>
      <c r="N18" s="20">
        <v>1</v>
      </c>
      <c r="O18" s="21"/>
      <c r="P18" s="30"/>
      <c r="Q18" s="21"/>
      <c r="R18" s="20"/>
      <c r="S18" s="27"/>
      <c r="T18" s="20"/>
      <c r="U18" s="21"/>
      <c r="V18" s="30"/>
      <c r="W18" s="21"/>
      <c r="X18" s="20"/>
      <c r="Y18" s="27"/>
      <c r="Z18" s="20"/>
      <c r="AA18" s="21"/>
      <c r="AB18" s="30"/>
      <c r="AC18" s="21"/>
      <c r="AD18" s="20"/>
      <c r="AE18" s="27"/>
      <c r="AF18" s="20"/>
      <c r="AG18" s="21"/>
      <c r="AH18" s="30"/>
      <c r="AI18" s="21"/>
      <c r="AJ18" s="20"/>
      <c r="AK18" s="27"/>
      <c r="AL18" s="20"/>
      <c r="AM18" s="21"/>
      <c r="AN18" s="30"/>
      <c r="AO18" s="21"/>
      <c r="AU18" s="8"/>
      <c r="AV18" s="8"/>
      <c r="AW18" s="8"/>
    </row>
    <row r="19" spans="2:49" x14ac:dyDescent="0.25">
      <c r="B19" s="19" t="s">
        <v>166</v>
      </c>
      <c r="C19" s="19" t="s">
        <v>152</v>
      </c>
      <c r="D19" s="22">
        <f t="shared" si="0"/>
        <v>16</v>
      </c>
      <c r="E19" s="22">
        <f t="shared" si="1"/>
        <v>1</v>
      </c>
      <c r="F19" s="22">
        <f t="shared" si="2"/>
        <v>17</v>
      </c>
      <c r="G19" s="23">
        <f t="shared" si="3"/>
        <v>16</v>
      </c>
      <c r="H19" s="23">
        <f t="shared" si="4"/>
        <v>1</v>
      </c>
      <c r="I19" s="23">
        <f t="shared" si="5"/>
        <v>17</v>
      </c>
      <c r="J19" s="35">
        <f t="shared" si="6"/>
        <v>0.61111000000000004</v>
      </c>
      <c r="L19" s="20"/>
      <c r="M19" s="27"/>
      <c r="N19" s="20"/>
      <c r="O19" s="21"/>
      <c r="P19" s="30"/>
      <c r="Q19" s="21"/>
      <c r="R19" s="20">
        <v>16</v>
      </c>
      <c r="S19" s="27">
        <v>0.61111000000000004</v>
      </c>
      <c r="T19" s="20">
        <v>1</v>
      </c>
      <c r="U19" s="21"/>
      <c r="V19" s="30"/>
      <c r="W19" s="21"/>
      <c r="X19" s="20"/>
      <c r="Y19" s="27"/>
      <c r="Z19" s="20"/>
      <c r="AA19" s="21"/>
      <c r="AB19" s="30"/>
      <c r="AC19" s="21"/>
      <c r="AD19" s="20"/>
      <c r="AE19" s="27"/>
      <c r="AF19" s="20"/>
      <c r="AG19" s="21"/>
      <c r="AH19" s="30"/>
      <c r="AI19" s="21"/>
      <c r="AJ19" s="20"/>
      <c r="AK19" s="27"/>
      <c r="AL19" s="20"/>
      <c r="AM19" s="21"/>
      <c r="AN19" s="30"/>
      <c r="AO19" s="21"/>
      <c r="AU19" s="8"/>
      <c r="AV19" s="8"/>
      <c r="AW19" s="8"/>
    </row>
    <row r="20" spans="2:49" x14ac:dyDescent="0.25">
      <c r="B20" s="19" t="s">
        <v>85</v>
      </c>
      <c r="C20" s="19" t="s">
        <v>84</v>
      </c>
      <c r="D20" s="22">
        <f t="shared" si="0"/>
        <v>16</v>
      </c>
      <c r="E20" s="22">
        <f t="shared" si="1"/>
        <v>1</v>
      </c>
      <c r="F20" s="22">
        <f t="shared" si="2"/>
        <v>17</v>
      </c>
      <c r="G20" s="23">
        <f t="shared" si="3"/>
        <v>16</v>
      </c>
      <c r="H20" s="23">
        <f t="shared" si="4"/>
        <v>1</v>
      </c>
      <c r="I20" s="23">
        <f t="shared" si="5"/>
        <v>17</v>
      </c>
      <c r="J20" s="35">
        <f t="shared" si="6"/>
        <v>0.6</v>
      </c>
      <c r="L20" s="20"/>
      <c r="M20" s="27"/>
      <c r="N20" s="20"/>
      <c r="O20" s="21">
        <v>16</v>
      </c>
      <c r="P20" s="30">
        <v>0.6</v>
      </c>
      <c r="Q20" s="21">
        <v>1</v>
      </c>
      <c r="R20" s="20"/>
      <c r="S20" s="27"/>
      <c r="T20" s="20"/>
      <c r="U20" s="21"/>
      <c r="V20" s="30"/>
      <c r="W20" s="21"/>
      <c r="X20" s="20"/>
      <c r="Y20" s="27"/>
      <c r="Z20" s="20"/>
      <c r="AA20" s="21"/>
      <c r="AB20" s="30"/>
      <c r="AC20" s="21"/>
      <c r="AD20" s="20"/>
      <c r="AE20" s="27"/>
      <c r="AF20" s="20"/>
      <c r="AG20" s="21"/>
      <c r="AH20" s="30"/>
      <c r="AI20" s="21"/>
      <c r="AJ20" s="20"/>
      <c r="AK20" s="27"/>
      <c r="AL20" s="20"/>
      <c r="AM20" s="21"/>
      <c r="AN20" s="30"/>
      <c r="AO20" s="21"/>
      <c r="AU20" s="8"/>
      <c r="AV20" s="8"/>
      <c r="AW20" s="8"/>
    </row>
    <row r="21" spans="2:49" x14ac:dyDescent="0.25">
      <c r="B21" s="19" t="s">
        <v>95</v>
      </c>
      <c r="C21" s="19" t="s">
        <v>49</v>
      </c>
      <c r="D21" s="22">
        <f t="shared" si="0"/>
        <v>15</v>
      </c>
      <c r="E21" s="22">
        <f t="shared" si="1"/>
        <v>1</v>
      </c>
      <c r="F21" s="22">
        <f t="shared" si="2"/>
        <v>16</v>
      </c>
      <c r="G21" s="23">
        <f t="shared" si="3"/>
        <v>15</v>
      </c>
      <c r="H21" s="23">
        <f t="shared" si="4"/>
        <v>1</v>
      </c>
      <c r="I21" s="23">
        <f t="shared" si="5"/>
        <v>16</v>
      </c>
      <c r="J21" s="35">
        <f t="shared" si="6"/>
        <v>0.59814999999999996</v>
      </c>
      <c r="L21" s="20">
        <v>15</v>
      </c>
      <c r="M21" s="27">
        <v>0.59814999999999996</v>
      </c>
      <c r="N21" s="20">
        <v>1</v>
      </c>
      <c r="O21" s="21"/>
      <c r="P21" s="30"/>
      <c r="Q21" s="21"/>
      <c r="R21" s="20"/>
      <c r="S21" s="27"/>
      <c r="T21" s="20"/>
      <c r="U21" s="21"/>
      <c r="V21" s="30"/>
      <c r="W21" s="21"/>
      <c r="X21" s="20"/>
      <c r="Y21" s="27"/>
      <c r="Z21" s="20"/>
      <c r="AA21" s="21"/>
      <c r="AB21" s="30"/>
      <c r="AC21" s="21"/>
      <c r="AD21" s="20"/>
      <c r="AE21" s="27"/>
      <c r="AF21" s="20"/>
      <c r="AG21" s="21"/>
      <c r="AH21" s="30"/>
      <c r="AI21" s="21"/>
      <c r="AJ21" s="20"/>
      <c r="AK21" s="27"/>
      <c r="AL21" s="20"/>
      <c r="AM21" s="21"/>
      <c r="AN21" s="30"/>
      <c r="AO21" s="21"/>
      <c r="AU21" s="8"/>
      <c r="AV21" s="8"/>
      <c r="AW21" s="8"/>
    </row>
    <row r="22" spans="2:49" x14ac:dyDescent="0.25">
      <c r="B22" s="19" t="s">
        <v>169</v>
      </c>
      <c r="C22" s="19" t="s">
        <v>155</v>
      </c>
      <c r="D22" s="22">
        <f t="shared" si="0"/>
        <v>15</v>
      </c>
      <c r="E22" s="22">
        <f t="shared" si="1"/>
        <v>1</v>
      </c>
      <c r="F22" s="22">
        <f t="shared" si="2"/>
        <v>16</v>
      </c>
      <c r="G22" s="23">
        <f t="shared" si="3"/>
        <v>15</v>
      </c>
      <c r="H22" s="23">
        <f t="shared" si="4"/>
        <v>1</v>
      </c>
      <c r="I22" s="23">
        <f t="shared" si="5"/>
        <v>16</v>
      </c>
      <c r="J22" s="35">
        <f t="shared" si="6"/>
        <v>0.60926000000000002</v>
      </c>
      <c r="L22" s="20"/>
      <c r="M22" s="27"/>
      <c r="N22" s="20"/>
      <c r="O22" s="21"/>
      <c r="P22" s="30"/>
      <c r="Q22" s="21"/>
      <c r="R22" s="20">
        <v>15</v>
      </c>
      <c r="S22" s="27">
        <v>0.60926000000000002</v>
      </c>
      <c r="T22" s="20">
        <v>1</v>
      </c>
      <c r="U22" s="21"/>
      <c r="V22" s="30"/>
      <c r="W22" s="21"/>
      <c r="X22" s="20"/>
      <c r="Y22" s="27"/>
      <c r="Z22" s="20"/>
      <c r="AA22" s="21"/>
      <c r="AB22" s="30"/>
      <c r="AC22" s="21"/>
      <c r="AD22" s="20"/>
      <c r="AE22" s="27"/>
      <c r="AF22" s="20"/>
      <c r="AG22" s="21"/>
      <c r="AH22" s="30"/>
      <c r="AI22" s="21"/>
      <c r="AJ22" s="20"/>
      <c r="AK22" s="27"/>
      <c r="AL22" s="20"/>
      <c r="AM22" s="21"/>
      <c r="AN22" s="30"/>
      <c r="AO22" s="21"/>
      <c r="AU22" s="8"/>
      <c r="AV22" s="8"/>
      <c r="AW22" s="8"/>
    </row>
    <row r="23" spans="2:49" x14ac:dyDescent="0.25">
      <c r="B23" s="19" t="s">
        <v>86</v>
      </c>
      <c r="C23" s="19" t="s">
        <v>87</v>
      </c>
      <c r="D23" s="22">
        <f t="shared" si="0"/>
        <v>15</v>
      </c>
      <c r="E23" s="22">
        <f t="shared" si="1"/>
        <v>1</v>
      </c>
      <c r="F23" s="22">
        <f t="shared" si="2"/>
        <v>16</v>
      </c>
      <c r="G23" s="23">
        <f t="shared" si="3"/>
        <v>15</v>
      </c>
      <c r="H23" s="23">
        <f t="shared" si="4"/>
        <v>1</v>
      </c>
      <c r="I23" s="23">
        <f t="shared" si="5"/>
        <v>16</v>
      </c>
      <c r="J23" s="35">
        <f t="shared" si="6"/>
        <v>0.55556000000000005</v>
      </c>
      <c r="L23" s="20"/>
      <c r="M23" s="27"/>
      <c r="N23" s="20"/>
      <c r="O23" s="21">
        <v>15</v>
      </c>
      <c r="P23" s="30">
        <v>0.55556000000000005</v>
      </c>
      <c r="Q23" s="21">
        <v>1</v>
      </c>
      <c r="R23" s="20"/>
      <c r="S23" s="27"/>
      <c r="T23" s="20"/>
      <c r="U23" s="21"/>
      <c r="V23" s="30"/>
      <c r="W23" s="21"/>
      <c r="X23" s="20"/>
      <c r="Y23" s="27"/>
      <c r="Z23" s="20"/>
      <c r="AA23" s="21"/>
      <c r="AB23" s="30"/>
      <c r="AC23" s="21"/>
      <c r="AD23" s="20"/>
      <c r="AE23" s="27"/>
      <c r="AF23" s="20"/>
      <c r="AG23" s="21"/>
      <c r="AH23" s="30"/>
      <c r="AI23" s="21"/>
      <c r="AJ23" s="20"/>
      <c r="AK23" s="27"/>
      <c r="AL23" s="20"/>
      <c r="AM23" s="21"/>
      <c r="AN23" s="30"/>
      <c r="AO23" s="21"/>
      <c r="AU23" s="8"/>
      <c r="AV23" s="8"/>
      <c r="AW23" s="8"/>
    </row>
    <row r="24" spans="2:49" x14ac:dyDescent="0.25">
      <c r="B24" s="19" t="s">
        <v>82</v>
      </c>
      <c r="C24" s="19" t="s">
        <v>83</v>
      </c>
      <c r="D24" s="22">
        <f t="shared" si="0"/>
        <v>14</v>
      </c>
      <c r="E24" s="22">
        <f t="shared" si="1"/>
        <v>1</v>
      </c>
      <c r="F24" s="22">
        <f t="shared" si="2"/>
        <v>15</v>
      </c>
      <c r="G24" s="23">
        <f t="shared" si="3"/>
        <v>14</v>
      </c>
      <c r="H24" s="23">
        <f t="shared" si="4"/>
        <v>1</v>
      </c>
      <c r="I24" s="23">
        <f t="shared" si="5"/>
        <v>15</v>
      </c>
      <c r="J24" s="35">
        <f t="shared" si="6"/>
        <v>0.52222000000000002</v>
      </c>
      <c r="L24" s="20"/>
      <c r="M24" s="27"/>
      <c r="N24" s="20"/>
      <c r="O24" s="21">
        <v>14</v>
      </c>
      <c r="P24" s="30">
        <v>0.52222000000000002</v>
      </c>
      <c r="Q24" s="21">
        <v>1</v>
      </c>
      <c r="R24" s="20"/>
      <c r="S24" s="27"/>
      <c r="T24" s="20"/>
      <c r="U24" s="21"/>
      <c r="V24" s="30"/>
      <c r="W24" s="21"/>
      <c r="X24" s="20"/>
      <c r="Y24" s="27"/>
      <c r="Z24" s="20"/>
      <c r="AA24" s="21"/>
      <c r="AB24" s="30"/>
      <c r="AC24" s="21"/>
      <c r="AD24" s="20"/>
      <c r="AE24" s="27"/>
      <c r="AF24" s="20"/>
      <c r="AG24" s="21"/>
      <c r="AH24" s="30"/>
      <c r="AI24" s="21"/>
      <c r="AJ24" s="20"/>
      <c r="AK24" s="27"/>
      <c r="AL24" s="20"/>
      <c r="AM24" s="21"/>
      <c r="AN24" s="30"/>
      <c r="AO24" s="21"/>
      <c r="AU24" s="8"/>
      <c r="AV24" s="8"/>
      <c r="AW24" s="8"/>
    </row>
    <row r="25" spans="2:49" x14ac:dyDescent="0.25">
      <c r="B25" s="19" t="s">
        <v>104</v>
      </c>
      <c r="C25" s="19" t="s">
        <v>79</v>
      </c>
      <c r="D25" s="22">
        <f t="shared" si="0"/>
        <v>13</v>
      </c>
      <c r="E25" s="22">
        <f t="shared" si="1"/>
        <v>1</v>
      </c>
      <c r="F25" s="22">
        <f t="shared" si="2"/>
        <v>14</v>
      </c>
      <c r="G25" s="23">
        <f t="shared" si="3"/>
        <v>13</v>
      </c>
      <c r="H25" s="23">
        <f t="shared" si="4"/>
        <v>1</v>
      </c>
      <c r="I25" s="23">
        <f t="shared" si="5"/>
        <v>14</v>
      </c>
      <c r="J25" s="35">
        <f t="shared" si="6"/>
        <v>0.50370000000000004</v>
      </c>
      <c r="L25" s="20"/>
      <c r="M25" s="27"/>
      <c r="N25" s="20"/>
      <c r="O25" s="21">
        <v>13</v>
      </c>
      <c r="P25" s="30">
        <v>0.50370000000000004</v>
      </c>
      <c r="Q25" s="21">
        <v>1</v>
      </c>
      <c r="R25" s="20"/>
      <c r="S25" s="27"/>
      <c r="T25" s="20"/>
      <c r="U25" s="21"/>
      <c r="V25" s="30"/>
      <c r="W25" s="21"/>
      <c r="X25" s="20"/>
      <c r="Y25" s="27"/>
      <c r="Z25" s="20"/>
      <c r="AA25" s="21"/>
      <c r="AB25" s="30"/>
      <c r="AC25" s="21"/>
      <c r="AD25" s="20"/>
      <c r="AE25" s="27"/>
      <c r="AF25" s="20"/>
      <c r="AG25" s="21"/>
      <c r="AH25" s="30"/>
      <c r="AI25" s="21"/>
      <c r="AJ25" s="20"/>
      <c r="AK25" s="27"/>
      <c r="AL25" s="20"/>
      <c r="AM25" s="21"/>
      <c r="AN25" s="30"/>
      <c r="AO25" s="21"/>
      <c r="AU25" s="8"/>
      <c r="AV25" s="8"/>
      <c r="AW25" s="8"/>
    </row>
    <row r="26" spans="2:49" x14ac:dyDescent="0.25">
      <c r="B26" s="19" t="s">
        <v>98</v>
      </c>
      <c r="C26" s="19" t="s">
        <v>43</v>
      </c>
      <c r="D26" s="22">
        <f t="shared" si="0"/>
        <v>12</v>
      </c>
      <c r="E26" s="22">
        <f t="shared" si="1"/>
        <v>1</v>
      </c>
      <c r="F26" s="22">
        <f t="shared" si="2"/>
        <v>13</v>
      </c>
      <c r="G26" s="23">
        <f t="shared" si="3"/>
        <v>12</v>
      </c>
      <c r="H26" s="23">
        <f t="shared" si="4"/>
        <v>1</v>
      </c>
      <c r="I26" s="23">
        <f t="shared" si="5"/>
        <v>13</v>
      </c>
      <c r="J26" s="35">
        <f t="shared" si="6"/>
        <v>0.57406999999999997</v>
      </c>
      <c r="L26" s="20">
        <v>12</v>
      </c>
      <c r="M26" s="27">
        <v>0.57406999999999997</v>
      </c>
      <c r="N26" s="20">
        <v>1</v>
      </c>
      <c r="O26" s="21"/>
      <c r="P26" s="30"/>
      <c r="Q26" s="21"/>
      <c r="R26" s="20"/>
      <c r="S26" s="27"/>
      <c r="T26" s="20"/>
      <c r="U26" s="21"/>
      <c r="V26" s="30"/>
      <c r="W26" s="21"/>
      <c r="X26" s="20"/>
      <c r="Y26" s="27"/>
      <c r="Z26" s="20"/>
      <c r="AA26" s="21"/>
      <c r="AB26" s="30"/>
      <c r="AC26" s="21"/>
      <c r="AD26" s="20"/>
      <c r="AE26" s="27"/>
      <c r="AF26" s="20"/>
      <c r="AG26" s="21"/>
      <c r="AH26" s="30"/>
      <c r="AI26" s="21"/>
      <c r="AJ26" s="20"/>
      <c r="AK26" s="27"/>
      <c r="AL26" s="20"/>
      <c r="AM26" s="21"/>
      <c r="AN26" s="30"/>
      <c r="AO26" s="21"/>
      <c r="AU26" s="8"/>
      <c r="AV26" s="8"/>
      <c r="AW26" s="8"/>
    </row>
    <row r="27" spans="2:49" x14ac:dyDescent="0.25">
      <c r="B27" s="19" t="s">
        <v>175</v>
      </c>
      <c r="C27" s="19" t="s">
        <v>161</v>
      </c>
      <c r="D27" s="22">
        <f t="shared" si="0"/>
        <v>11</v>
      </c>
      <c r="E27" s="22">
        <f t="shared" si="1"/>
        <v>1</v>
      </c>
      <c r="F27" s="22">
        <f t="shared" si="2"/>
        <v>12</v>
      </c>
      <c r="G27" s="23">
        <f t="shared" si="3"/>
        <v>11</v>
      </c>
      <c r="H27" s="23">
        <f t="shared" si="4"/>
        <v>1</v>
      </c>
      <c r="I27" s="23">
        <f t="shared" si="5"/>
        <v>12</v>
      </c>
      <c r="J27" s="35">
        <f t="shared" si="6"/>
        <v>0.59258999999999995</v>
      </c>
      <c r="L27" s="20"/>
      <c r="M27" s="27"/>
      <c r="N27" s="20"/>
      <c r="O27" s="21"/>
      <c r="P27" s="30"/>
      <c r="Q27" s="21"/>
      <c r="R27" s="20">
        <v>11</v>
      </c>
      <c r="S27" s="27">
        <v>0.59258999999999995</v>
      </c>
      <c r="T27" s="20">
        <v>1</v>
      </c>
      <c r="U27" s="21"/>
      <c r="V27" s="30"/>
      <c r="W27" s="21"/>
      <c r="X27" s="20"/>
      <c r="Y27" s="27"/>
      <c r="Z27" s="20"/>
      <c r="AA27" s="21"/>
      <c r="AB27" s="30"/>
      <c r="AC27" s="21"/>
      <c r="AD27" s="20"/>
      <c r="AE27" s="27"/>
      <c r="AF27" s="20"/>
      <c r="AG27" s="21"/>
      <c r="AH27" s="30"/>
      <c r="AI27" s="21"/>
      <c r="AJ27" s="20"/>
      <c r="AK27" s="27"/>
      <c r="AL27" s="20"/>
      <c r="AM27" s="21"/>
      <c r="AN27" s="30"/>
      <c r="AO27" s="21"/>
      <c r="AU27" s="8"/>
      <c r="AV27" s="8"/>
      <c r="AW27" s="8"/>
    </row>
    <row r="28" spans="2:49" x14ac:dyDescent="0.25">
      <c r="B28" s="19" t="s">
        <v>100</v>
      </c>
      <c r="C28" s="19" t="s">
        <v>38</v>
      </c>
      <c r="D28" s="22">
        <f t="shared" si="0"/>
        <v>10</v>
      </c>
      <c r="E28" s="22">
        <f t="shared" si="1"/>
        <v>1</v>
      </c>
      <c r="F28" s="22">
        <f t="shared" si="2"/>
        <v>11</v>
      </c>
      <c r="G28" s="23">
        <f t="shared" si="3"/>
        <v>10</v>
      </c>
      <c r="H28" s="23">
        <f t="shared" si="4"/>
        <v>1</v>
      </c>
      <c r="I28" s="23">
        <f t="shared" si="5"/>
        <v>11</v>
      </c>
      <c r="J28" s="35">
        <f t="shared" si="6"/>
        <v>0.56296000000000002</v>
      </c>
      <c r="L28" s="20">
        <v>10</v>
      </c>
      <c r="M28" s="27">
        <v>0.56296000000000002</v>
      </c>
      <c r="N28" s="20">
        <v>1</v>
      </c>
      <c r="O28" s="21"/>
      <c r="P28" s="30"/>
      <c r="Q28" s="21"/>
      <c r="R28" s="20"/>
      <c r="S28" s="27"/>
      <c r="T28" s="20"/>
      <c r="U28" s="21"/>
      <c r="V28" s="30"/>
      <c r="W28" s="21"/>
      <c r="X28" s="20"/>
      <c r="Y28" s="27"/>
      <c r="Z28" s="20"/>
      <c r="AA28" s="21"/>
      <c r="AB28" s="30"/>
      <c r="AC28" s="21"/>
      <c r="AD28" s="20"/>
      <c r="AE28" s="27"/>
      <c r="AF28" s="20"/>
      <c r="AG28" s="21"/>
      <c r="AH28" s="30"/>
      <c r="AI28" s="21"/>
      <c r="AJ28" s="20"/>
      <c r="AK28" s="27"/>
      <c r="AL28" s="20"/>
      <c r="AM28" s="21"/>
      <c r="AN28" s="30"/>
      <c r="AO28" s="21"/>
      <c r="AU28" s="8"/>
      <c r="AV28" s="8"/>
      <c r="AW28" s="8"/>
    </row>
    <row r="29" spans="2:49" x14ac:dyDescent="0.25">
      <c r="B29" s="19" t="s">
        <v>101</v>
      </c>
      <c r="C29" s="19" t="s">
        <v>50</v>
      </c>
      <c r="D29" s="22">
        <f t="shared" si="0"/>
        <v>9</v>
      </c>
      <c r="E29" s="22">
        <f t="shared" si="1"/>
        <v>1</v>
      </c>
      <c r="F29" s="22">
        <f t="shared" si="2"/>
        <v>10</v>
      </c>
      <c r="G29" s="23">
        <f t="shared" si="3"/>
        <v>9</v>
      </c>
      <c r="H29" s="23">
        <f t="shared" si="4"/>
        <v>1</v>
      </c>
      <c r="I29" s="23">
        <f t="shared" si="5"/>
        <v>10</v>
      </c>
      <c r="J29" s="35">
        <f t="shared" si="6"/>
        <v>0.53332999999999997</v>
      </c>
      <c r="L29" s="20">
        <v>9</v>
      </c>
      <c r="M29" s="27">
        <v>0.53332999999999997</v>
      </c>
      <c r="N29" s="20">
        <v>1</v>
      </c>
      <c r="O29" s="21"/>
      <c r="P29" s="30"/>
      <c r="Q29" s="21"/>
      <c r="R29" s="20"/>
      <c r="S29" s="27"/>
      <c r="T29" s="20"/>
      <c r="U29" s="21"/>
      <c r="V29" s="30"/>
      <c r="W29" s="21"/>
      <c r="X29" s="20"/>
      <c r="Y29" s="27"/>
      <c r="Z29" s="20"/>
      <c r="AA29" s="21"/>
      <c r="AB29" s="30"/>
      <c r="AC29" s="21"/>
      <c r="AD29" s="20"/>
      <c r="AE29" s="27"/>
      <c r="AF29" s="20"/>
      <c r="AG29" s="21"/>
      <c r="AH29" s="30"/>
      <c r="AI29" s="21"/>
      <c r="AJ29" s="20"/>
      <c r="AK29" s="27"/>
      <c r="AL29" s="20"/>
      <c r="AM29" s="21"/>
      <c r="AN29" s="30"/>
      <c r="AO29" s="21"/>
      <c r="AU29" s="8"/>
      <c r="AV29" s="8"/>
      <c r="AW29" s="8"/>
    </row>
    <row r="30" spans="2:49" x14ac:dyDescent="0.25">
      <c r="B30" s="19" t="s">
        <v>174</v>
      </c>
      <c r="C30" s="19" t="s">
        <v>160</v>
      </c>
      <c r="D30" s="22">
        <f t="shared" si="0"/>
        <v>9</v>
      </c>
      <c r="E30" s="22">
        <f t="shared" si="1"/>
        <v>1</v>
      </c>
      <c r="F30" s="22">
        <f t="shared" si="2"/>
        <v>10</v>
      </c>
      <c r="G30" s="23">
        <f t="shared" si="3"/>
        <v>9</v>
      </c>
      <c r="H30" s="23">
        <f t="shared" si="4"/>
        <v>1</v>
      </c>
      <c r="I30" s="23">
        <f t="shared" si="5"/>
        <v>10</v>
      </c>
      <c r="J30" s="35">
        <f t="shared" si="6"/>
        <v>0.57962999999999998</v>
      </c>
      <c r="L30" s="20"/>
      <c r="M30" s="27"/>
      <c r="N30" s="20"/>
      <c r="O30" s="21"/>
      <c r="P30" s="30"/>
      <c r="Q30" s="21"/>
      <c r="R30" s="20">
        <v>9</v>
      </c>
      <c r="S30" s="27">
        <v>0.57962999999999998</v>
      </c>
      <c r="T30" s="20">
        <v>1</v>
      </c>
      <c r="U30" s="21"/>
      <c r="V30" s="30"/>
      <c r="W30" s="21"/>
      <c r="X30" s="20"/>
      <c r="Y30" s="27"/>
      <c r="Z30" s="20"/>
      <c r="AA30" s="21"/>
      <c r="AB30" s="30"/>
      <c r="AC30" s="21"/>
      <c r="AD30" s="20"/>
      <c r="AE30" s="27"/>
      <c r="AF30" s="20"/>
      <c r="AG30" s="21"/>
      <c r="AH30" s="30"/>
      <c r="AI30" s="21"/>
      <c r="AJ30" s="20"/>
      <c r="AK30" s="27"/>
      <c r="AL30" s="20"/>
      <c r="AM30" s="21"/>
      <c r="AN30" s="30"/>
      <c r="AO30" s="21"/>
      <c r="AU30" s="8"/>
      <c r="AV30" s="8"/>
      <c r="AW30" s="8"/>
    </row>
    <row r="31" spans="2:49" x14ac:dyDescent="0.25">
      <c r="B31" s="19" t="s">
        <v>102</v>
      </c>
      <c r="C31" s="19" t="s">
        <v>47</v>
      </c>
      <c r="D31" s="22">
        <f t="shared" si="0"/>
        <v>8</v>
      </c>
      <c r="E31" s="22">
        <f t="shared" si="1"/>
        <v>1</v>
      </c>
      <c r="F31" s="22">
        <f t="shared" si="2"/>
        <v>9</v>
      </c>
      <c r="G31" s="23">
        <f t="shared" si="3"/>
        <v>8</v>
      </c>
      <c r="H31" s="23">
        <f t="shared" si="4"/>
        <v>1</v>
      </c>
      <c r="I31" s="23">
        <f t="shared" si="5"/>
        <v>9</v>
      </c>
      <c r="J31" s="35">
        <f t="shared" si="6"/>
        <v>0.53147999999999995</v>
      </c>
      <c r="L31" s="20">
        <v>8</v>
      </c>
      <c r="M31" s="27">
        <v>0.53147999999999995</v>
      </c>
      <c r="N31" s="20">
        <v>1</v>
      </c>
      <c r="O31" s="21"/>
      <c r="P31" s="30"/>
      <c r="Q31" s="21"/>
      <c r="R31" s="20"/>
      <c r="S31" s="27"/>
      <c r="T31" s="20"/>
      <c r="U31" s="21"/>
      <c r="V31" s="30"/>
      <c r="W31" s="21"/>
      <c r="X31" s="20"/>
      <c r="Y31" s="27"/>
      <c r="Z31" s="20"/>
      <c r="AA31" s="21"/>
      <c r="AB31" s="30"/>
      <c r="AC31" s="21"/>
      <c r="AD31" s="20"/>
      <c r="AE31" s="27"/>
      <c r="AF31" s="20"/>
      <c r="AG31" s="21"/>
      <c r="AH31" s="30"/>
      <c r="AI31" s="21"/>
      <c r="AJ31" s="20"/>
      <c r="AK31" s="27"/>
      <c r="AL31" s="20"/>
      <c r="AM31" s="21"/>
      <c r="AN31" s="30"/>
      <c r="AO31" s="21"/>
      <c r="AU31" s="8"/>
      <c r="AV31" s="8"/>
      <c r="AW31" s="8"/>
    </row>
    <row r="32" spans="2:49" x14ac:dyDescent="0.25">
      <c r="B32" s="19" t="s">
        <v>172</v>
      </c>
      <c r="C32" s="19" t="s">
        <v>158</v>
      </c>
      <c r="D32" s="22">
        <f t="shared" si="0"/>
        <v>8</v>
      </c>
      <c r="E32" s="22">
        <f t="shared" si="1"/>
        <v>1</v>
      </c>
      <c r="F32" s="22">
        <f t="shared" si="2"/>
        <v>9</v>
      </c>
      <c r="G32" s="23">
        <f t="shared" si="3"/>
        <v>8</v>
      </c>
      <c r="H32" s="23">
        <f t="shared" si="4"/>
        <v>1</v>
      </c>
      <c r="I32" s="23">
        <f t="shared" si="5"/>
        <v>9</v>
      </c>
      <c r="J32" s="35">
        <f t="shared" si="6"/>
        <v>0.56852000000000003</v>
      </c>
      <c r="L32" s="20"/>
      <c r="M32" s="27"/>
      <c r="N32" s="20"/>
      <c r="O32" s="21"/>
      <c r="P32" s="30"/>
      <c r="Q32" s="21"/>
      <c r="R32" s="20">
        <v>8</v>
      </c>
      <c r="S32" s="27">
        <v>0.56852000000000003</v>
      </c>
      <c r="T32" s="20">
        <v>1</v>
      </c>
      <c r="U32" s="21"/>
      <c r="V32" s="30"/>
      <c r="W32" s="21"/>
      <c r="X32" s="20"/>
      <c r="Y32" s="27"/>
      <c r="Z32" s="20"/>
      <c r="AA32" s="21"/>
      <c r="AB32" s="30"/>
      <c r="AC32" s="21"/>
      <c r="AD32" s="20"/>
      <c r="AE32" s="27"/>
      <c r="AF32" s="20"/>
      <c r="AG32" s="21"/>
      <c r="AH32" s="30"/>
      <c r="AI32" s="21"/>
      <c r="AJ32" s="20"/>
      <c r="AK32" s="27"/>
      <c r="AL32" s="20"/>
      <c r="AM32" s="21"/>
      <c r="AN32" s="30"/>
      <c r="AO32" s="21"/>
      <c r="AU32" s="8"/>
      <c r="AV32" s="8"/>
      <c r="AW32" s="8"/>
    </row>
    <row r="33" spans="2:49" x14ac:dyDescent="0.25">
      <c r="B33" s="19" t="s">
        <v>171</v>
      </c>
      <c r="C33" s="19" t="s">
        <v>157</v>
      </c>
      <c r="D33" s="22">
        <f t="shared" si="0"/>
        <v>7</v>
      </c>
      <c r="E33" s="22">
        <f t="shared" si="1"/>
        <v>1</v>
      </c>
      <c r="F33" s="22">
        <f t="shared" si="2"/>
        <v>8</v>
      </c>
      <c r="G33" s="23">
        <f t="shared" si="3"/>
        <v>7</v>
      </c>
      <c r="H33" s="23">
        <f t="shared" si="4"/>
        <v>1</v>
      </c>
      <c r="I33" s="23">
        <f t="shared" si="5"/>
        <v>8</v>
      </c>
      <c r="J33" s="35">
        <f t="shared" si="6"/>
        <v>0.56667000000000001</v>
      </c>
      <c r="L33" s="20"/>
      <c r="M33" s="27"/>
      <c r="N33" s="20"/>
      <c r="O33" s="21"/>
      <c r="P33" s="30"/>
      <c r="Q33" s="21"/>
      <c r="R33" s="20">
        <v>7</v>
      </c>
      <c r="S33" s="27">
        <v>0.56667000000000001</v>
      </c>
      <c r="T33" s="20">
        <v>1</v>
      </c>
      <c r="U33" s="21"/>
      <c r="V33" s="30"/>
      <c r="W33" s="21"/>
      <c r="X33" s="20"/>
      <c r="Y33" s="27"/>
      <c r="Z33" s="20"/>
      <c r="AA33" s="21"/>
      <c r="AB33" s="30"/>
      <c r="AC33" s="21"/>
      <c r="AD33" s="20"/>
      <c r="AE33" s="27"/>
      <c r="AF33" s="20"/>
      <c r="AG33" s="21"/>
      <c r="AH33" s="30"/>
      <c r="AI33" s="21"/>
      <c r="AJ33" s="20"/>
      <c r="AK33" s="27"/>
      <c r="AL33" s="20"/>
      <c r="AM33" s="21"/>
      <c r="AN33" s="30"/>
      <c r="AO33" s="21"/>
      <c r="AU33" s="8"/>
      <c r="AV33" s="8"/>
      <c r="AW33" s="8"/>
    </row>
    <row r="34" spans="2:49" x14ac:dyDescent="0.25">
      <c r="B34" s="19" t="s">
        <v>103</v>
      </c>
      <c r="C34" s="19" t="s">
        <v>39</v>
      </c>
      <c r="D34" s="22">
        <f t="shared" si="0"/>
        <v>7</v>
      </c>
      <c r="E34" s="22">
        <f t="shared" si="1"/>
        <v>1</v>
      </c>
      <c r="F34" s="22">
        <f t="shared" si="2"/>
        <v>8</v>
      </c>
      <c r="G34" s="23">
        <f t="shared" si="3"/>
        <v>7</v>
      </c>
      <c r="H34" s="23">
        <f t="shared" si="4"/>
        <v>1</v>
      </c>
      <c r="I34" s="23">
        <f t="shared" si="5"/>
        <v>8</v>
      </c>
      <c r="J34" s="35">
        <f t="shared" si="6"/>
        <v>0.50370000000000004</v>
      </c>
      <c r="L34" s="20">
        <v>7</v>
      </c>
      <c r="M34" s="27">
        <v>0.50370000000000004</v>
      </c>
      <c r="N34" s="20">
        <v>1</v>
      </c>
      <c r="O34" s="21"/>
      <c r="P34" s="30"/>
      <c r="Q34" s="21"/>
      <c r="R34" s="20"/>
      <c r="S34" s="27"/>
      <c r="T34" s="20"/>
      <c r="U34" s="21"/>
      <c r="V34" s="30"/>
      <c r="W34" s="21"/>
      <c r="X34" s="20"/>
      <c r="Y34" s="27"/>
      <c r="Z34" s="20"/>
      <c r="AA34" s="21"/>
      <c r="AB34" s="30"/>
      <c r="AC34" s="21"/>
      <c r="AD34" s="20"/>
      <c r="AE34" s="27"/>
      <c r="AF34" s="20"/>
      <c r="AG34" s="21"/>
      <c r="AH34" s="30"/>
      <c r="AI34" s="21"/>
      <c r="AJ34" s="20"/>
      <c r="AK34" s="27"/>
      <c r="AL34" s="20"/>
      <c r="AM34" s="21"/>
      <c r="AN34" s="30"/>
      <c r="AO34" s="21"/>
      <c r="AU34" s="8"/>
      <c r="AV34" s="8"/>
      <c r="AW34" s="8"/>
    </row>
    <row r="35" spans="2:49" x14ac:dyDescent="0.25">
      <c r="B35" s="19" t="s">
        <v>173</v>
      </c>
      <c r="C35" s="19" t="s">
        <v>159</v>
      </c>
      <c r="D35" s="22">
        <f t="shared" si="0"/>
        <v>6</v>
      </c>
      <c r="E35" s="22">
        <f t="shared" si="1"/>
        <v>1</v>
      </c>
      <c r="F35" s="22">
        <f t="shared" si="2"/>
        <v>7</v>
      </c>
      <c r="G35" s="23">
        <f t="shared" si="3"/>
        <v>6</v>
      </c>
      <c r="H35" s="23">
        <f t="shared" si="4"/>
        <v>1</v>
      </c>
      <c r="I35" s="23">
        <f t="shared" si="5"/>
        <v>7</v>
      </c>
      <c r="J35" s="35">
        <f t="shared" si="6"/>
        <v>0.56296000000000002</v>
      </c>
      <c r="L35" s="20"/>
      <c r="M35" s="27"/>
      <c r="N35" s="20"/>
      <c r="O35" s="21"/>
      <c r="P35" s="30"/>
      <c r="Q35" s="21"/>
      <c r="R35" s="20">
        <v>6</v>
      </c>
      <c r="S35" s="27">
        <v>0.56296000000000002</v>
      </c>
      <c r="T35" s="20">
        <v>1</v>
      </c>
      <c r="U35" s="21"/>
      <c r="V35" s="30"/>
      <c r="W35" s="21"/>
      <c r="X35" s="20"/>
      <c r="Y35" s="27"/>
      <c r="Z35" s="20"/>
      <c r="AA35" s="21"/>
      <c r="AB35" s="30"/>
      <c r="AC35" s="21"/>
      <c r="AD35" s="20"/>
      <c r="AE35" s="27"/>
      <c r="AF35" s="20"/>
      <c r="AG35" s="21"/>
      <c r="AH35" s="30"/>
      <c r="AI35" s="21"/>
      <c r="AJ35" s="20"/>
      <c r="AK35" s="27"/>
      <c r="AL35" s="20"/>
      <c r="AM35" s="21"/>
      <c r="AN35" s="30"/>
      <c r="AO35" s="21"/>
      <c r="AU35" s="8"/>
      <c r="AV35" s="8"/>
      <c r="AW35" s="8"/>
    </row>
    <row r="36" spans="2:49" x14ac:dyDescent="0.25">
      <c r="B36" s="19" t="s">
        <v>177</v>
      </c>
      <c r="C36" s="19" t="s">
        <v>164</v>
      </c>
      <c r="D36" s="22">
        <f t="shared" si="0"/>
        <v>5</v>
      </c>
      <c r="E36" s="22">
        <f t="shared" si="1"/>
        <v>1</v>
      </c>
      <c r="F36" s="22">
        <f t="shared" si="2"/>
        <v>6</v>
      </c>
      <c r="G36" s="23">
        <f t="shared" si="3"/>
        <v>5</v>
      </c>
      <c r="H36" s="23">
        <f t="shared" si="4"/>
        <v>1</v>
      </c>
      <c r="I36" s="23">
        <f t="shared" si="5"/>
        <v>6</v>
      </c>
      <c r="J36" s="35">
        <f t="shared" si="6"/>
        <v>0.55369999999999997</v>
      </c>
      <c r="L36" s="20"/>
      <c r="M36" s="27"/>
      <c r="N36" s="20"/>
      <c r="O36" s="21"/>
      <c r="P36" s="30"/>
      <c r="Q36" s="21"/>
      <c r="R36" s="20">
        <v>5</v>
      </c>
      <c r="S36" s="27">
        <v>0.55369999999999997</v>
      </c>
      <c r="T36" s="20">
        <v>1</v>
      </c>
      <c r="U36" s="21"/>
      <c r="V36" s="30"/>
      <c r="W36" s="21"/>
      <c r="X36" s="20"/>
      <c r="Y36" s="27"/>
      <c r="Z36" s="20"/>
      <c r="AA36" s="21"/>
      <c r="AB36" s="30"/>
      <c r="AC36" s="21"/>
      <c r="AD36" s="20"/>
      <c r="AE36" s="27"/>
      <c r="AF36" s="20"/>
      <c r="AG36" s="21"/>
      <c r="AH36" s="30"/>
      <c r="AI36" s="21"/>
      <c r="AJ36" s="20"/>
      <c r="AK36" s="27"/>
      <c r="AL36" s="20"/>
      <c r="AM36" s="21"/>
      <c r="AN36" s="30"/>
      <c r="AO36" s="21"/>
      <c r="AU36" s="8"/>
      <c r="AV36" s="8"/>
      <c r="AW36" s="8"/>
    </row>
    <row r="37" spans="2:49" x14ac:dyDescent="0.25">
      <c r="B37" s="19" t="s">
        <v>176</v>
      </c>
      <c r="C37" s="19" t="s">
        <v>162</v>
      </c>
      <c r="D37" s="22">
        <f t="shared" si="0"/>
        <v>4</v>
      </c>
      <c r="E37" s="22">
        <f t="shared" si="1"/>
        <v>1</v>
      </c>
      <c r="F37" s="22">
        <f t="shared" si="2"/>
        <v>5</v>
      </c>
      <c r="G37" s="23">
        <f t="shared" si="3"/>
        <v>4</v>
      </c>
      <c r="H37" s="23">
        <f t="shared" si="4"/>
        <v>1</v>
      </c>
      <c r="I37" s="23">
        <f t="shared" si="5"/>
        <v>5</v>
      </c>
      <c r="J37" s="35">
        <f t="shared" si="6"/>
        <v>0.53888999999999998</v>
      </c>
      <c r="L37" s="20"/>
      <c r="M37" s="27"/>
      <c r="N37" s="20"/>
      <c r="O37" s="21"/>
      <c r="P37" s="30"/>
      <c r="Q37" s="21"/>
      <c r="R37" s="20">
        <v>4</v>
      </c>
      <c r="S37" s="27">
        <v>0.53888999999999998</v>
      </c>
      <c r="T37" s="20">
        <v>1</v>
      </c>
      <c r="U37" s="21"/>
      <c r="V37" s="30"/>
      <c r="W37" s="21"/>
      <c r="X37" s="20"/>
      <c r="Y37" s="27"/>
      <c r="Z37" s="20"/>
      <c r="AA37" s="21"/>
      <c r="AB37" s="30"/>
      <c r="AC37" s="21"/>
      <c r="AD37" s="20"/>
      <c r="AE37" s="27"/>
      <c r="AF37" s="20"/>
      <c r="AG37" s="21"/>
      <c r="AH37" s="30"/>
      <c r="AI37" s="21"/>
      <c r="AJ37" s="20"/>
      <c r="AK37" s="27"/>
      <c r="AL37" s="20"/>
      <c r="AM37" s="21"/>
      <c r="AN37" s="30"/>
      <c r="AO37" s="21"/>
      <c r="AU37" s="8"/>
      <c r="AV37" s="8"/>
      <c r="AW37" s="8"/>
    </row>
    <row r="38" spans="2:49" x14ac:dyDescent="0.25">
      <c r="B38" s="19" t="s">
        <v>167</v>
      </c>
      <c r="C38" s="19" t="s">
        <v>153</v>
      </c>
      <c r="D38" s="22">
        <f t="shared" si="0"/>
        <v>3</v>
      </c>
      <c r="E38" s="22">
        <f t="shared" si="1"/>
        <v>1</v>
      </c>
      <c r="F38" s="22">
        <f t="shared" si="2"/>
        <v>4</v>
      </c>
      <c r="G38" s="23">
        <f t="shared" si="3"/>
        <v>3</v>
      </c>
      <c r="H38" s="23">
        <f t="shared" si="4"/>
        <v>1</v>
      </c>
      <c r="I38" s="23">
        <f t="shared" si="5"/>
        <v>4</v>
      </c>
      <c r="J38" s="35">
        <f t="shared" si="6"/>
        <v>0.52222000000000002</v>
      </c>
      <c r="L38" s="20"/>
      <c r="M38" s="27"/>
      <c r="N38" s="20"/>
      <c r="O38" s="21"/>
      <c r="P38" s="30"/>
      <c r="Q38" s="21"/>
      <c r="R38" s="20">
        <v>3</v>
      </c>
      <c r="S38" s="27">
        <v>0.52222000000000002</v>
      </c>
      <c r="T38" s="20">
        <v>1</v>
      </c>
      <c r="U38" s="21"/>
      <c r="V38" s="30"/>
      <c r="W38" s="21"/>
      <c r="X38" s="20"/>
      <c r="Y38" s="27"/>
      <c r="Z38" s="20"/>
      <c r="AA38" s="21"/>
      <c r="AB38" s="30"/>
      <c r="AC38" s="21"/>
      <c r="AD38" s="20"/>
      <c r="AE38" s="27"/>
      <c r="AF38" s="20"/>
      <c r="AG38" s="21"/>
      <c r="AH38" s="30"/>
      <c r="AI38" s="21"/>
      <c r="AJ38" s="20"/>
      <c r="AK38" s="27"/>
      <c r="AL38" s="20"/>
      <c r="AM38" s="21"/>
      <c r="AN38" s="30"/>
      <c r="AO38" s="21"/>
      <c r="AU38" s="8"/>
      <c r="AV38" s="8"/>
      <c r="AW38" s="8"/>
    </row>
    <row r="39" spans="2:49" x14ac:dyDescent="0.25">
      <c r="B39" s="19" t="s">
        <v>178</v>
      </c>
      <c r="C39" s="19" t="s">
        <v>165</v>
      </c>
      <c r="D39" s="22">
        <f t="shared" si="0"/>
        <v>2</v>
      </c>
      <c r="E39" s="22">
        <f t="shared" si="1"/>
        <v>1</v>
      </c>
      <c r="F39" s="22">
        <f t="shared" si="2"/>
        <v>3</v>
      </c>
      <c r="G39" s="23">
        <f t="shared" si="3"/>
        <v>2</v>
      </c>
      <c r="H39" s="23">
        <f t="shared" si="4"/>
        <v>1</v>
      </c>
      <c r="I39" s="23">
        <f t="shared" si="5"/>
        <v>3</v>
      </c>
      <c r="J39" s="35">
        <f t="shared" si="6"/>
        <v>0.50926000000000005</v>
      </c>
      <c r="L39" s="20"/>
      <c r="M39" s="27"/>
      <c r="N39" s="20"/>
      <c r="O39" s="21"/>
      <c r="P39" s="30"/>
      <c r="Q39" s="21"/>
      <c r="R39" s="20">
        <v>2</v>
      </c>
      <c r="S39" s="27">
        <v>0.50926000000000005</v>
      </c>
      <c r="T39" s="20">
        <v>1</v>
      </c>
      <c r="U39" s="21"/>
      <c r="V39" s="30"/>
      <c r="W39" s="21"/>
      <c r="X39" s="20"/>
      <c r="Y39" s="27"/>
      <c r="Z39" s="20"/>
      <c r="AA39" s="21"/>
      <c r="AB39" s="30"/>
      <c r="AC39" s="21"/>
      <c r="AD39" s="20"/>
      <c r="AE39" s="27"/>
      <c r="AF39" s="20"/>
      <c r="AG39" s="21"/>
      <c r="AH39" s="30"/>
      <c r="AI39" s="21"/>
      <c r="AJ39" s="20"/>
      <c r="AK39" s="27"/>
      <c r="AL39" s="20"/>
      <c r="AM39" s="21"/>
      <c r="AN39" s="30"/>
      <c r="AO39" s="21"/>
      <c r="AU39" s="8"/>
      <c r="AV39" s="8"/>
      <c r="AW39" s="8"/>
    </row>
    <row r="40" spans="2:49" x14ac:dyDescent="0.25">
      <c r="B40" s="19"/>
      <c r="C40" s="19"/>
      <c r="D40" s="22">
        <f t="shared" si="0"/>
        <v>0</v>
      </c>
      <c r="E40" s="22">
        <f t="shared" si="1"/>
        <v>0</v>
      </c>
      <c r="F40" s="22">
        <f t="shared" ref="F40:F41" si="7">D40+E40</f>
        <v>0</v>
      </c>
      <c r="G40" s="23">
        <f t="shared" ref="G40:G41" si="8">D40</f>
        <v>0</v>
      </c>
      <c r="H40" s="23">
        <f t="shared" ref="H40:H41" si="9">E40</f>
        <v>0</v>
      </c>
      <c r="I40" s="23">
        <f t="shared" ref="I40:I41" si="10">G40+H40</f>
        <v>0</v>
      </c>
      <c r="J40" s="35" t="e">
        <f t="shared" si="6"/>
        <v>#DIV/0!</v>
      </c>
      <c r="L40" s="20"/>
      <c r="M40" s="27"/>
      <c r="N40" s="20"/>
      <c r="O40" s="21"/>
      <c r="P40" s="30"/>
      <c r="Q40" s="21"/>
      <c r="R40" s="20"/>
      <c r="S40" s="27"/>
      <c r="T40" s="20"/>
      <c r="U40" s="21"/>
      <c r="V40" s="30"/>
      <c r="W40" s="21"/>
      <c r="X40" s="20"/>
      <c r="Y40" s="27"/>
      <c r="Z40" s="20"/>
      <c r="AA40" s="21"/>
      <c r="AB40" s="30"/>
      <c r="AC40" s="21"/>
      <c r="AD40" s="20"/>
      <c r="AE40" s="27"/>
      <c r="AF40" s="20"/>
      <c r="AG40" s="21"/>
      <c r="AH40" s="30"/>
      <c r="AI40" s="21"/>
      <c r="AJ40" s="20"/>
      <c r="AK40" s="27"/>
      <c r="AL40" s="20"/>
      <c r="AM40" s="21"/>
      <c r="AN40" s="30"/>
      <c r="AO40" s="21"/>
      <c r="AU40" s="8"/>
      <c r="AV40" s="8"/>
      <c r="AW40" s="8"/>
    </row>
    <row r="41" spans="2:49" x14ac:dyDescent="0.25">
      <c r="B41" s="19"/>
      <c r="C41" s="19"/>
      <c r="D41" s="22">
        <f t="shared" si="0"/>
        <v>0</v>
      </c>
      <c r="E41" s="22">
        <f t="shared" si="1"/>
        <v>0</v>
      </c>
      <c r="F41" s="22">
        <f t="shared" si="7"/>
        <v>0</v>
      </c>
      <c r="G41" s="23">
        <f t="shared" si="8"/>
        <v>0</v>
      </c>
      <c r="H41" s="23">
        <f t="shared" si="9"/>
        <v>0</v>
      </c>
      <c r="I41" s="23">
        <f t="shared" si="10"/>
        <v>0</v>
      </c>
      <c r="J41" s="35" t="e">
        <f t="shared" si="6"/>
        <v>#DIV/0!</v>
      </c>
      <c r="L41" s="20"/>
      <c r="M41" s="27"/>
      <c r="N41" s="20"/>
      <c r="O41" s="21"/>
      <c r="P41" s="30"/>
      <c r="Q41" s="21"/>
      <c r="R41" s="20"/>
      <c r="S41" s="27"/>
      <c r="T41" s="20"/>
      <c r="U41" s="21"/>
      <c r="V41" s="30"/>
      <c r="W41" s="21"/>
      <c r="X41" s="20"/>
      <c r="Y41" s="27"/>
      <c r="Z41" s="20"/>
      <c r="AA41" s="21"/>
      <c r="AB41" s="30"/>
      <c r="AC41" s="21"/>
      <c r="AD41" s="20"/>
      <c r="AE41" s="27"/>
      <c r="AF41" s="20"/>
      <c r="AG41" s="21"/>
      <c r="AH41" s="30"/>
      <c r="AI41" s="21"/>
      <c r="AJ41" s="20"/>
      <c r="AK41" s="27"/>
      <c r="AL41" s="20"/>
      <c r="AM41" s="21"/>
      <c r="AN41" s="30"/>
      <c r="AO41" s="21"/>
      <c r="AU41" s="8"/>
      <c r="AV41" s="8"/>
      <c r="AW41" s="8"/>
    </row>
    <row r="42" spans="2:49" x14ac:dyDescent="0.25">
      <c r="B42" s="19"/>
      <c r="C42" s="19"/>
      <c r="D42" s="22">
        <f t="shared" si="0"/>
        <v>0</v>
      </c>
      <c r="E42" s="22">
        <f t="shared" si="1"/>
        <v>0</v>
      </c>
      <c r="F42" s="22">
        <f t="shared" ref="F42" si="11">D42+E42</f>
        <v>0</v>
      </c>
      <c r="G42" s="23">
        <f t="shared" ref="G42" si="12">D42</f>
        <v>0</v>
      </c>
      <c r="H42" s="23">
        <f t="shared" ref="H42" si="13">E42</f>
        <v>0</v>
      </c>
      <c r="I42" s="23">
        <f t="shared" ref="I42" si="14">G42+H42</f>
        <v>0</v>
      </c>
      <c r="J42" s="35" t="e">
        <f t="shared" si="6"/>
        <v>#DIV/0!</v>
      </c>
      <c r="L42" s="20"/>
      <c r="M42" s="27"/>
      <c r="N42" s="20"/>
      <c r="O42" s="21"/>
      <c r="P42" s="30"/>
      <c r="Q42" s="21"/>
      <c r="R42" s="20"/>
      <c r="S42" s="27"/>
      <c r="T42" s="20"/>
      <c r="U42" s="21"/>
      <c r="V42" s="30"/>
      <c r="W42" s="21"/>
      <c r="X42" s="20"/>
      <c r="Y42" s="27"/>
      <c r="Z42" s="20"/>
      <c r="AA42" s="21"/>
      <c r="AB42" s="30"/>
      <c r="AC42" s="21"/>
      <c r="AD42" s="20"/>
      <c r="AE42" s="27"/>
      <c r="AF42" s="20"/>
      <c r="AG42" s="21"/>
      <c r="AH42" s="30"/>
      <c r="AI42" s="21"/>
      <c r="AJ42" s="20"/>
      <c r="AK42" s="27"/>
      <c r="AL42" s="20"/>
      <c r="AM42" s="21"/>
      <c r="AN42" s="30"/>
      <c r="AO42" s="21"/>
      <c r="AU42" s="8"/>
      <c r="AV42" s="8"/>
      <c r="AW42" s="8"/>
    </row>
  </sheetData>
  <sortState ref="A8:BC47">
    <sortCondition ref="B8:B47"/>
  </sortState>
  <mergeCells count="25">
    <mergeCell ref="D5:F6"/>
    <mergeCell ref="G5:I6"/>
    <mergeCell ref="AJ6:AL6"/>
    <mergeCell ref="AM6:AO6"/>
    <mergeCell ref="AD6:AF6"/>
    <mergeCell ref="AG6:AI6"/>
    <mergeCell ref="J5:J6"/>
    <mergeCell ref="AJ5:AL5"/>
    <mergeCell ref="AM5:AO5"/>
    <mergeCell ref="AD5:AF5"/>
    <mergeCell ref="AG5:AI5"/>
    <mergeCell ref="B5:B7"/>
    <mergeCell ref="C5:C7"/>
    <mergeCell ref="L5:N5"/>
    <mergeCell ref="O5:Q5"/>
    <mergeCell ref="R5:T5"/>
    <mergeCell ref="U5:W5"/>
    <mergeCell ref="X5:Z5"/>
    <mergeCell ref="U6:W6"/>
    <mergeCell ref="X6:Z6"/>
    <mergeCell ref="AA6:AC6"/>
    <mergeCell ref="AA5:AC5"/>
    <mergeCell ref="L6:N6"/>
    <mergeCell ref="O6:Q6"/>
    <mergeCell ref="R6:T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zoomScaleNormal="100" workbookViewId="0">
      <selection activeCell="C5" sqref="C5:C7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bestFit="1" customWidth="1"/>
    <col min="5" max="5" width="7.88671875" style="6" bestFit="1" customWidth="1"/>
    <col min="6" max="6" width="5.109375" style="6" bestFit="1" customWidth="1"/>
    <col min="7" max="7" width="6" style="6" bestFit="1" customWidth="1"/>
    <col min="8" max="8" width="7.88671875" style="6" bestFit="1" customWidth="1"/>
    <col min="9" max="9" width="5.109375" style="6" bestFit="1" customWidth="1"/>
    <col min="10" max="10" width="8.77734375" style="31" customWidth="1"/>
    <col min="11" max="11" width="1.77734375" style="6" customWidth="1"/>
    <col min="12" max="13" width="8.6640625" style="5" customWidth="1"/>
    <col min="14" max="24" width="8.6640625" style="6" customWidth="1"/>
    <col min="25" max="25" width="8.6640625" style="5" customWidth="1"/>
    <col min="26" max="30" width="8.6640625" style="6" customWidth="1"/>
    <col min="31" max="31" width="8.6640625" style="5" customWidth="1"/>
    <col min="32" max="36" width="8.6640625" style="6" customWidth="1"/>
    <col min="37" max="37" width="8.6640625" style="5" customWidth="1"/>
    <col min="38" max="40" width="8.6640625" style="6" customWidth="1"/>
    <col min="41" max="41" width="8.6640625" style="7" customWidth="1"/>
    <col min="42" max="49" width="21.6640625" style="6" customWidth="1"/>
    <col min="50" max="87" width="21.6640625" style="8" customWidth="1"/>
    <col min="88" max="16384" width="11.44140625" style="8"/>
  </cols>
  <sheetData>
    <row r="1" spans="1:49" x14ac:dyDescent="0.3">
      <c r="B1" s="3" t="s">
        <v>31</v>
      </c>
    </row>
    <row r="3" spans="1:49" x14ac:dyDescent="0.3">
      <c r="B3" s="9" t="s">
        <v>11</v>
      </c>
      <c r="C3" s="1" t="s">
        <v>16</v>
      </c>
    </row>
    <row r="5" spans="1:49" s="7" customFormat="1" ht="12.75" customHeight="1" x14ac:dyDescent="0.3">
      <c r="A5" s="10"/>
      <c r="B5" s="37" t="s">
        <v>0</v>
      </c>
      <c r="C5" s="37" t="s">
        <v>204</v>
      </c>
      <c r="D5" s="54" t="s">
        <v>18</v>
      </c>
      <c r="E5" s="55"/>
      <c r="F5" s="56"/>
      <c r="G5" s="60" t="s">
        <v>17</v>
      </c>
      <c r="H5" s="61"/>
      <c r="I5" s="62"/>
      <c r="J5" s="52" t="s">
        <v>203</v>
      </c>
      <c r="L5" s="41" t="s">
        <v>2</v>
      </c>
      <c r="M5" s="41"/>
      <c r="N5" s="42"/>
      <c r="O5" s="39" t="s">
        <v>3</v>
      </c>
      <c r="P5" s="39"/>
      <c r="Q5" s="40"/>
      <c r="R5" s="41" t="s">
        <v>4</v>
      </c>
      <c r="S5" s="41"/>
      <c r="T5" s="42"/>
      <c r="U5" s="39" t="s">
        <v>5</v>
      </c>
      <c r="V5" s="39"/>
      <c r="W5" s="40"/>
      <c r="X5" s="41" t="s">
        <v>6</v>
      </c>
      <c r="Y5" s="41"/>
      <c r="Z5" s="42"/>
      <c r="AA5" s="39" t="s">
        <v>7</v>
      </c>
      <c r="AB5" s="39"/>
      <c r="AC5" s="40"/>
      <c r="AD5" s="41" t="s">
        <v>8</v>
      </c>
      <c r="AE5" s="41"/>
      <c r="AF5" s="42"/>
      <c r="AG5" s="39" t="s">
        <v>9</v>
      </c>
      <c r="AH5" s="39"/>
      <c r="AI5" s="40"/>
      <c r="AJ5" s="41" t="s">
        <v>10</v>
      </c>
      <c r="AK5" s="41"/>
      <c r="AL5" s="42"/>
      <c r="AM5" s="39" t="s">
        <v>14</v>
      </c>
      <c r="AN5" s="39"/>
      <c r="AO5" s="40"/>
    </row>
    <row r="6" spans="1:49" s="7" customFormat="1" ht="12" customHeight="1" x14ac:dyDescent="0.3">
      <c r="A6" s="10"/>
      <c r="B6" s="37"/>
      <c r="C6" s="37"/>
      <c r="D6" s="57"/>
      <c r="E6" s="58"/>
      <c r="F6" s="59"/>
      <c r="G6" s="63"/>
      <c r="H6" s="64"/>
      <c r="I6" s="65"/>
      <c r="J6" s="53"/>
      <c r="L6" s="68" t="s">
        <v>19</v>
      </c>
      <c r="M6" s="68"/>
      <c r="N6" s="69"/>
      <c r="O6" s="39" t="s">
        <v>20</v>
      </c>
      <c r="P6" s="39"/>
      <c r="Q6" s="40"/>
      <c r="R6" s="46" t="s">
        <v>21</v>
      </c>
      <c r="S6" s="47"/>
      <c r="T6" s="48"/>
      <c r="U6" s="49" t="s">
        <v>22</v>
      </c>
      <c r="V6" s="50"/>
      <c r="W6" s="51"/>
      <c r="X6" s="46" t="s">
        <v>23</v>
      </c>
      <c r="Y6" s="47"/>
      <c r="Z6" s="48"/>
      <c r="AA6" s="49" t="s">
        <v>24</v>
      </c>
      <c r="AB6" s="50"/>
      <c r="AC6" s="51"/>
      <c r="AD6" s="46" t="s">
        <v>25</v>
      </c>
      <c r="AE6" s="47"/>
      <c r="AF6" s="48"/>
      <c r="AG6" s="49" t="s">
        <v>26</v>
      </c>
      <c r="AH6" s="50"/>
      <c r="AI6" s="51"/>
      <c r="AJ6" s="46" t="s">
        <v>27</v>
      </c>
      <c r="AK6" s="47"/>
      <c r="AL6" s="48"/>
      <c r="AM6" s="66" t="s">
        <v>28</v>
      </c>
      <c r="AN6" s="66"/>
      <c r="AO6" s="67"/>
    </row>
    <row r="7" spans="1:49" s="7" customFormat="1" x14ac:dyDescent="0.3">
      <c r="A7" s="10"/>
      <c r="B7" s="38"/>
      <c r="C7" s="38"/>
      <c r="D7" s="15" t="s">
        <v>12</v>
      </c>
      <c r="E7" s="16" t="s">
        <v>13</v>
      </c>
      <c r="F7" s="16" t="s">
        <v>1</v>
      </c>
      <c r="G7" s="17" t="s">
        <v>12</v>
      </c>
      <c r="H7" s="18" t="s">
        <v>13</v>
      </c>
      <c r="I7" s="18" t="s">
        <v>1</v>
      </c>
      <c r="J7" s="34" t="s">
        <v>76</v>
      </c>
      <c r="L7" s="25" t="s">
        <v>12</v>
      </c>
      <c r="M7" s="26" t="s">
        <v>76</v>
      </c>
      <c r="N7" s="12" t="s">
        <v>13</v>
      </c>
      <c r="O7" s="24" t="s">
        <v>12</v>
      </c>
      <c r="P7" s="28" t="s">
        <v>76</v>
      </c>
      <c r="Q7" s="14" t="s">
        <v>13</v>
      </c>
      <c r="R7" s="25" t="s">
        <v>12</v>
      </c>
      <c r="S7" s="29" t="s">
        <v>76</v>
      </c>
      <c r="T7" s="12" t="s">
        <v>13</v>
      </c>
      <c r="U7" s="24" t="s">
        <v>12</v>
      </c>
      <c r="V7" s="32" t="s">
        <v>76</v>
      </c>
      <c r="W7" s="14" t="s">
        <v>13</v>
      </c>
      <c r="X7" s="25" t="s">
        <v>12</v>
      </c>
      <c r="Y7" s="33" t="s">
        <v>76</v>
      </c>
      <c r="Z7" s="12" t="s">
        <v>13</v>
      </c>
      <c r="AA7" s="24" t="s">
        <v>12</v>
      </c>
      <c r="AB7" s="32" t="s">
        <v>76</v>
      </c>
      <c r="AC7" s="14" t="s">
        <v>13</v>
      </c>
      <c r="AD7" s="25" t="s">
        <v>12</v>
      </c>
      <c r="AE7" s="33" t="s">
        <v>76</v>
      </c>
      <c r="AF7" s="12" t="s">
        <v>13</v>
      </c>
      <c r="AG7" s="24" t="s">
        <v>12</v>
      </c>
      <c r="AH7" s="32" t="s">
        <v>76</v>
      </c>
      <c r="AI7" s="14" t="s">
        <v>13</v>
      </c>
      <c r="AJ7" s="25" t="s">
        <v>12</v>
      </c>
      <c r="AK7" s="33" t="s">
        <v>76</v>
      </c>
      <c r="AL7" s="12" t="s">
        <v>13</v>
      </c>
      <c r="AM7" s="24" t="s">
        <v>12</v>
      </c>
      <c r="AN7" s="32" t="s">
        <v>76</v>
      </c>
      <c r="AO7" s="14" t="s">
        <v>13</v>
      </c>
    </row>
    <row r="8" spans="1:49" x14ac:dyDescent="0.25">
      <c r="B8" s="19" t="s">
        <v>108</v>
      </c>
      <c r="C8" s="19" t="s">
        <v>37</v>
      </c>
      <c r="D8" s="22">
        <f>L8+O8+R8+U8+X8+AA8+AD8+AG8+AJ8+AM8</f>
        <v>63</v>
      </c>
      <c r="E8" s="22">
        <f>N8+Q8+T8+W8+Z8+AC8+AF8+AI8+AL8+AO8</f>
        <v>3</v>
      </c>
      <c r="F8" s="22">
        <f t="shared" ref="F8:F11" si="0">D8+E8</f>
        <v>66</v>
      </c>
      <c r="G8" s="23">
        <f t="shared" ref="G8:H11" si="1">D8</f>
        <v>63</v>
      </c>
      <c r="H8" s="23">
        <f t="shared" si="1"/>
        <v>3</v>
      </c>
      <c r="I8" s="23">
        <f t="shared" ref="I8:I11" si="2">G8+H8</f>
        <v>66</v>
      </c>
      <c r="J8" s="36">
        <f>AVERAGE(M8,P8,S8,V8,Y8,AB8,AE8,AH8,AK8,AN8)</f>
        <v>0.68115000000000003</v>
      </c>
      <c r="L8" s="20">
        <v>21</v>
      </c>
      <c r="M8" s="27">
        <v>0.67174</v>
      </c>
      <c r="N8" s="20">
        <v>1</v>
      </c>
      <c r="O8" s="21">
        <v>21</v>
      </c>
      <c r="P8" s="30">
        <v>0.68261000000000005</v>
      </c>
      <c r="Q8" s="21">
        <v>1</v>
      </c>
      <c r="R8" s="20">
        <v>21</v>
      </c>
      <c r="S8" s="27">
        <v>0.68910000000000005</v>
      </c>
      <c r="T8" s="20">
        <v>1</v>
      </c>
      <c r="U8" s="21"/>
      <c r="V8" s="30"/>
      <c r="W8" s="21"/>
      <c r="X8" s="20"/>
      <c r="Y8" s="27"/>
      <c r="Z8" s="20"/>
      <c r="AA8" s="21"/>
      <c r="AB8" s="30"/>
      <c r="AC8" s="21"/>
      <c r="AD8" s="20"/>
      <c r="AE8" s="27"/>
      <c r="AF8" s="20"/>
      <c r="AG8" s="21"/>
      <c r="AH8" s="30"/>
      <c r="AI8" s="21"/>
      <c r="AJ8" s="20"/>
      <c r="AK8" s="27"/>
      <c r="AL8" s="20"/>
      <c r="AM8" s="21"/>
      <c r="AN8" s="30"/>
      <c r="AO8" s="21"/>
      <c r="AU8" s="8"/>
      <c r="AV8" s="8"/>
      <c r="AW8" s="8"/>
    </row>
    <row r="9" spans="1:49" x14ac:dyDescent="0.25">
      <c r="B9" s="19" t="s">
        <v>109</v>
      </c>
      <c r="C9" s="19" t="s">
        <v>110</v>
      </c>
      <c r="D9" s="22">
        <f>L9+O9+R9+U9+X9+AA9+AD9+AG9+AJ9+AM9</f>
        <v>38</v>
      </c>
      <c r="E9" s="22">
        <f>N9+Q9+T9+W9+Z9+AC9+AF9+AI9+AL9+AO9</f>
        <v>2</v>
      </c>
      <c r="F9" s="22">
        <f t="shared" si="0"/>
        <v>40</v>
      </c>
      <c r="G9" s="23">
        <f t="shared" si="1"/>
        <v>38</v>
      </c>
      <c r="H9" s="23">
        <f t="shared" si="1"/>
        <v>2</v>
      </c>
      <c r="I9" s="23">
        <f t="shared" si="2"/>
        <v>40</v>
      </c>
      <c r="J9" s="35">
        <f>AVERAGE(M9,P9,S9,V9,Y9,AB9,AE9,AH9,AK9,AN9)</f>
        <v>0.61085</v>
      </c>
      <c r="L9" s="20"/>
      <c r="M9" s="27"/>
      <c r="N9" s="20"/>
      <c r="O9" s="21">
        <v>19</v>
      </c>
      <c r="P9" s="30">
        <v>0.60870000000000002</v>
      </c>
      <c r="Q9" s="21">
        <v>1</v>
      </c>
      <c r="R9" s="20">
        <v>19</v>
      </c>
      <c r="S9" s="27">
        <v>0.61299999999999999</v>
      </c>
      <c r="T9" s="20">
        <v>1</v>
      </c>
      <c r="U9" s="21"/>
      <c r="V9" s="30"/>
      <c r="W9" s="21"/>
      <c r="X9" s="20"/>
      <c r="Y9" s="27"/>
      <c r="Z9" s="20"/>
      <c r="AA9" s="21"/>
      <c r="AB9" s="30"/>
      <c r="AC9" s="21"/>
      <c r="AD9" s="20"/>
      <c r="AE9" s="27"/>
      <c r="AF9" s="20"/>
      <c r="AG9" s="21"/>
      <c r="AH9" s="30"/>
      <c r="AI9" s="21"/>
      <c r="AJ9" s="20"/>
      <c r="AK9" s="27"/>
      <c r="AL9" s="20"/>
      <c r="AM9" s="21"/>
      <c r="AN9" s="30"/>
      <c r="AO9" s="21"/>
      <c r="AU9" s="8"/>
      <c r="AV9" s="8"/>
      <c r="AW9" s="8"/>
    </row>
    <row r="10" spans="1:49" x14ac:dyDescent="0.25">
      <c r="B10" s="19"/>
      <c r="C10" s="19"/>
      <c r="D10" s="22">
        <f>L10+O10+R10+U10+X10+AA10+AD10+AG10+AJ10+AM10</f>
        <v>0</v>
      </c>
      <c r="E10" s="22">
        <f>N10+Q10+T10+W10+Z10+AC10+AF10+AI10+AL10+AO10</f>
        <v>0</v>
      </c>
      <c r="F10" s="22">
        <f t="shared" si="0"/>
        <v>0</v>
      </c>
      <c r="G10" s="23">
        <f t="shared" si="1"/>
        <v>0</v>
      </c>
      <c r="H10" s="23">
        <f t="shared" si="1"/>
        <v>0</v>
      </c>
      <c r="I10" s="23">
        <f t="shared" si="2"/>
        <v>0</v>
      </c>
      <c r="J10" s="35" t="e">
        <f>AVERAGE(M10,P10,S10,V10,Y10,AB10,AE10,AH10,AK10,AN10)</f>
        <v>#DIV/0!</v>
      </c>
      <c r="L10" s="20"/>
      <c r="M10" s="27"/>
      <c r="N10" s="20"/>
      <c r="O10" s="21"/>
      <c r="P10" s="30"/>
      <c r="Q10" s="21"/>
      <c r="R10" s="20"/>
      <c r="S10" s="20"/>
      <c r="T10" s="20"/>
      <c r="U10" s="21"/>
      <c r="V10" s="30"/>
      <c r="W10" s="21"/>
      <c r="X10" s="20"/>
      <c r="Y10" s="27"/>
      <c r="Z10" s="20"/>
      <c r="AA10" s="21"/>
      <c r="AB10" s="30"/>
      <c r="AC10" s="21"/>
      <c r="AD10" s="20"/>
      <c r="AE10" s="27"/>
      <c r="AF10" s="20"/>
      <c r="AG10" s="21"/>
      <c r="AH10" s="30"/>
      <c r="AI10" s="21"/>
      <c r="AJ10" s="20"/>
      <c r="AK10" s="27"/>
      <c r="AL10" s="20"/>
      <c r="AM10" s="21"/>
      <c r="AN10" s="30"/>
      <c r="AO10" s="21"/>
      <c r="AU10" s="8"/>
      <c r="AV10" s="8"/>
      <c r="AW10" s="8"/>
    </row>
    <row r="11" spans="1:49" x14ac:dyDescent="0.25">
      <c r="B11" s="19"/>
      <c r="C11" s="19"/>
      <c r="D11" s="22">
        <f>L11+O11+R11+U11+X11+AA11+AD11+AG11+AJ11+AM11</f>
        <v>0</v>
      </c>
      <c r="E11" s="22">
        <f>N11+Q11+T11+W11+Z11+AC11+AF11+AI11+AL11+AO11</f>
        <v>0</v>
      </c>
      <c r="F11" s="22">
        <f t="shared" si="0"/>
        <v>0</v>
      </c>
      <c r="G11" s="23">
        <f t="shared" si="1"/>
        <v>0</v>
      </c>
      <c r="H11" s="23">
        <f t="shared" si="1"/>
        <v>0</v>
      </c>
      <c r="I11" s="23">
        <f t="shared" si="2"/>
        <v>0</v>
      </c>
      <c r="J11" s="35" t="e">
        <f>AVERAGE(M11,P11,S11,V11,Y11,AB11,AE11,AH11,AK11,AN11)</f>
        <v>#DIV/0!</v>
      </c>
      <c r="L11" s="20"/>
      <c r="M11" s="20"/>
      <c r="N11" s="20"/>
      <c r="O11" s="21"/>
      <c r="P11" s="30"/>
      <c r="Q11" s="21"/>
      <c r="R11" s="20"/>
      <c r="S11" s="20"/>
      <c r="T11" s="20"/>
      <c r="U11" s="21"/>
      <c r="V11" s="30"/>
      <c r="W11" s="21"/>
      <c r="X11" s="20"/>
      <c r="Y11" s="20"/>
      <c r="Z11" s="20"/>
      <c r="AA11" s="21"/>
      <c r="AB11" s="30"/>
      <c r="AC11" s="21"/>
      <c r="AD11" s="20"/>
      <c r="AE11" s="20"/>
      <c r="AF11" s="20"/>
      <c r="AG11" s="21"/>
      <c r="AH11" s="30"/>
      <c r="AI11" s="21"/>
      <c r="AJ11" s="20"/>
      <c r="AK11" s="20"/>
      <c r="AL11" s="20"/>
      <c r="AM11" s="21"/>
      <c r="AN11" s="30"/>
      <c r="AO11" s="21"/>
      <c r="AU11" s="8"/>
      <c r="AV11" s="8"/>
      <c r="AW11" s="8"/>
    </row>
    <row r="12" spans="1:49" x14ac:dyDescent="0.25">
      <c r="B12" s="19"/>
      <c r="C12" s="19"/>
      <c r="D12" s="22">
        <f>L12+O12+R12+U12+X12+AA12+AD12+AG12+AJ12+AM12</f>
        <v>0</v>
      </c>
      <c r="E12" s="22">
        <f>N12+Q12+T12+W12+Z12+AC12+AF12+AI12+AL12+AO12</f>
        <v>0</v>
      </c>
      <c r="F12" s="22">
        <f t="shared" ref="F12" si="3">D12+E12</f>
        <v>0</v>
      </c>
      <c r="G12" s="23">
        <f t="shared" ref="G12" si="4">D12</f>
        <v>0</v>
      </c>
      <c r="H12" s="23">
        <f t="shared" ref="H12" si="5">E12</f>
        <v>0</v>
      </c>
      <c r="I12" s="23">
        <f t="shared" ref="I12" si="6">G12+H12</f>
        <v>0</v>
      </c>
      <c r="J12" s="35" t="e">
        <f>AVERAGE(M12,P12,S12,V12,Y12,AB12,AE12,AH12,AK12,AN12)</f>
        <v>#DIV/0!</v>
      </c>
      <c r="L12" s="20"/>
      <c r="M12" s="20"/>
      <c r="N12" s="20"/>
      <c r="O12" s="21"/>
      <c r="P12" s="30"/>
      <c r="Q12" s="21"/>
      <c r="R12" s="20"/>
      <c r="S12" s="20"/>
      <c r="T12" s="20"/>
      <c r="U12" s="21"/>
      <c r="V12" s="30"/>
      <c r="W12" s="21"/>
      <c r="X12" s="20"/>
      <c r="Y12" s="20"/>
      <c r="Z12" s="20"/>
      <c r="AA12" s="21"/>
      <c r="AB12" s="30"/>
      <c r="AC12" s="21"/>
      <c r="AD12" s="20"/>
      <c r="AE12" s="20"/>
      <c r="AF12" s="20"/>
      <c r="AG12" s="21"/>
      <c r="AH12" s="30"/>
      <c r="AI12" s="21"/>
      <c r="AJ12" s="20"/>
      <c r="AK12" s="20"/>
      <c r="AL12" s="20"/>
      <c r="AM12" s="21"/>
      <c r="AN12" s="30"/>
      <c r="AO12" s="21"/>
      <c r="AU12" s="8"/>
      <c r="AV12" s="8"/>
      <c r="AW12" s="8"/>
    </row>
    <row r="13" spans="1:49" x14ac:dyDescent="0.3">
      <c r="M13" s="6"/>
      <c r="P13" s="31"/>
      <c r="V13" s="31"/>
      <c r="Y13" s="6"/>
      <c r="AB13" s="31"/>
      <c r="AE13" s="6"/>
      <c r="AH13" s="31"/>
      <c r="AK13" s="6"/>
      <c r="AN13" s="31"/>
    </row>
  </sheetData>
  <mergeCells count="25">
    <mergeCell ref="D5:F6"/>
    <mergeCell ref="G5:I6"/>
    <mergeCell ref="AJ6:AL6"/>
    <mergeCell ref="AM6:AO6"/>
    <mergeCell ref="AD6:AF6"/>
    <mergeCell ref="AG6:AI6"/>
    <mergeCell ref="J5:J6"/>
    <mergeCell ref="AJ5:AL5"/>
    <mergeCell ref="AM5:AO5"/>
    <mergeCell ref="AD5:AF5"/>
    <mergeCell ref="AG5:AI5"/>
    <mergeCell ref="B5:B7"/>
    <mergeCell ref="C5:C7"/>
    <mergeCell ref="L5:N5"/>
    <mergeCell ref="O5:Q5"/>
    <mergeCell ref="R5:T5"/>
    <mergeCell ref="U5:W5"/>
    <mergeCell ref="X5:Z5"/>
    <mergeCell ref="U6:W6"/>
    <mergeCell ref="X6:Z6"/>
    <mergeCell ref="AA6:AC6"/>
    <mergeCell ref="AA5:AC5"/>
    <mergeCell ref="L6:N6"/>
    <mergeCell ref="O6:Q6"/>
    <mergeCell ref="R6:T6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zoomScaleNormal="100" workbookViewId="0">
      <selection activeCell="J5" sqref="J5:J6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bestFit="1" customWidth="1"/>
    <col min="5" max="5" width="7.88671875" style="6" bestFit="1" customWidth="1"/>
    <col min="6" max="6" width="5.109375" style="6" bestFit="1" customWidth="1"/>
    <col min="7" max="7" width="6" style="6" bestFit="1" customWidth="1"/>
    <col min="8" max="8" width="7.88671875" style="6" bestFit="1" customWidth="1"/>
    <col min="9" max="9" width="5.109375" style="6" bestFit="1" customWidth="1"/>
    <col min="10" max="10" width="8.77734375" style="31" customWidth="1"/>
    <col min="11" max="11" width="1.77734375" style="6" customWidth="1"/>
    <col min="12" max="13" width="8.6640625" style="5" customWidth="1"/>
    <col min="14" max="24" width="8.6640625" style="6" customWidth="1"/>
    <col min="25" max="25" width="8.6640625" style="5" customWidth="1"/>
    <col min="26" max="30" width="8.6640625" style="6" customWidth="1"/>
    <col min="31" max="31" width="8.6640625" style="5" customWidth="1"/>
    <col min="32" max="36" width="8.6640625" style="6" customWidth="1"/>
    <col min="37" max="37" width="8.6640625" style="5" customWidth="1"/>
    <col min="38" max="40" width="8.6640625" style="6" customWidth="1"/>
    <col min="41" max="41" width="8.6640625" style="7" customWidth="1"/>
    <col min="42" max="49" width="21.6640625" style="6" customWidth="1"/>
    <col min="50" max="87" width="21.6640625" style="8" customWidth="1"/>
    <col min="88" max="16384" width="11.44140625" style="8"/>
  </cols>
  <sheetData>
    <row r="1" spans="1:49" x14ac:dyDescent="0.3">
      <c r="B1" s="3" t="s">
        <v>32</v>
      </c>
    </row>
    <row r="3" spans="1:49" x14ac:dyDescent="0.3">
      <c r="B3" s="9" t="s">
        <v>11</v>
      </c>
      <c r="C3" s="1" t="s">
        <v>16</v>
      </c>
    </row>
    <row r="5" spans="1:49" s="7" customFormat="1" ht="12.75" customHeight="1" x14ac:dyDescent="0.3">
      <c r="A5" s="10"/>
      <c r="B5" s="37" t="s">
        <v>0</v>
      </c>
      <c r="C5" s="37" t="s">
        <v>15</v>
      </c>
      <c r="D5" s="54" t="s">
        <v>18</v>
      </c>
      <c r="E5" s="55"/>
      <c r="F5" s="56"/>
      <c r="G5" s="60" t="s">
        <v>17</v>
      </c>
      <c r="H5" s="61"/>
      <c r="I5" s="62"/>
      <c r="J5" s="52" t="s">
        <v>203</v>
      </c>
      <c r="L5" s="41" t="s">
        <v>2</v>
      </c>
      <c r="M5" s="41"/>
      <c r="N5" s="42"/>
      <c r="O5" s="39" t="s">
        <v>3</v>
      </c>
      <c r="P5" s="39"/>
      <c r="Q5" s="40"/>
      <c r="R5" s="41" t="s">
        <v>4</v>
      </c>
      <c r="S5" s="41"/>
      <c r="T5" s="42"/>
      <c r="U5" s="39" t="s">
        <v>5</v>
      </c>
      <c r="V5" s="39"/>
      <c r="W5" s="40"/>
      <c r="X5" s="41" t="s">
        <v>6</v>
      </c>
      <c r="Y5" s="41"/>
      <c r="Z5" s="42"/>
      <c r="AA5" s="39" t="s">
        <v>7</v>
      </c>
      <c r="AB5" s="39"/>
      <c r="AC5" s="40"/>
      <c r="AD5" s="41" t="s">
        <v>8</v>
      </c>
      <c r="AE5" s="41"/>
      <c r="AF5" s="42"/>
      <c r="AG5" s="39" t="s">
        <v>9</v>
      </c>
      <c r="AH5" s="39"/>
      <c r="AI5" s="40"/>
      <c r="AJ5" s="41" t="s">
        <v>10</v>
      </c>
      <c r="AK5" s="41"/>
      <c r="AL5" s="42"/>
      <c r="AM5" s="39" t="s">
        <v>14</v>
      </c>
      <c r="AN5" s="39"/>
      <c r="AO5" s="40"/>
    </row>
    <row r="6" spans="1:49" s="7" customFormat="1" ht="12" customHeight="1" x14ac:dyDescent="0.3">
      <c r="A6" s="10"/>
      <c r="B6" s="37"/>
      <c r="C6" s="37"/>
      <c r="D6" s="57"/>
      <c r="E6" s="58"/>
      <c r="F6" s="59"/>
      <c r="G6" s="63"/>
      <c r="H6" s="64"/>
      <c r="I6" s="65"/>
      <c r="J6" s="53"/>
      <c r="L6" s="68" t="s">
        <v>19</v>
      </c>
      <c r="M6" s="68"/>
      <c r="N6" s="69"/>
      <c r="O6" s="39" t="s">
        <v>20</v>
      </c>
      <c r="P6" s="39"/>
      <c r="Q6" s="40"/>
      <c r="R6" s="46" t="s">
        <v>21</v>
      </c>
      <c r="S6" s="47"/>
      <c r="T6" s="48"/>
      <c r="U6" s="49" t="s">
        <v>22</v>
      </c>
      <c r="V6" s="50"/>
      <c r="W6" s="51"/>
      <c r="X6" s="46" t="s">
        <v>23</v>
      </c>
      <c r="Y6" s="47"/>
      <c r="Z6" s="48"/>
      <c r="AA6" s="49" t="s">
        <v>24</v>
      </c>
      <c r="AB6" s="50"/>
      <c r="AC6" s="51"/>
      <c r="AD6" s="46" t="s">
        <v>25</v>
      </c>
      <c r="AE6" s="47"/>
      <c r="AF6" s="48"/>
      <c r="AG6" s="49" t="s">
        <v>26</v>
      </c>
      <c r="AH6" s="50"/>
      <c r="AI6" s="51"/>
      <c r="AJ6" s="46" t="s">
        <v>27</v>
      </c>
      <c r="AK6" s="47"/>
      <c r="AL6" s="48"/>
      <c r="AM6" s="66" t="s">
        <v>28</v>
      </c>
      <c r="AN6" s="66"/>
      <c r="AO6" s="67"/>
    </row>
    <row r="7" spans="1:49" s="7" customFormat="1" x14ac:dyDescent="0.3">
      <c r="A7" s="10"/>
      <c r="B7" s="38"/>
      <c r="C7" s="38"/>
      <c r="D7" s="15" t="s">
        <v>12</v>
      </c>
      <c r="E7" s="16" t="s">
        <v>13</v>
      </c>
      <c r="F7" s="16" t="s">
        <v>1</v>
      </c>
      <c r="G7" s="17" t="s">
        <v>12</v>
      </c>
      <c r="H7" s="18" t="s">
        <v>13</v>
      </c>
      <c r="I7" s="18" t="s">
        <v>1</v>
      </c>
      <c r="J7" s="34" t="s">
        <v>76</v>
      </c>
      <c r="L7" s="25" t="s">
        <v>12</v>
      </c>
      <c r="M7" s="26" t="s">
        <v>76</v>
      </c>
      <c r="N7" s="12" t="s">
        <v>13</v>
      </c>
      <c r="O7" s="24" t="s">
        <v>12</v>
      </c>
      <c r="P7" s="28" t="s">
        <v>76</v>
      </c>
      <c r="Q7" s="14" t="s">
        <v>13</v>
      </c>
      <c r="R7" s="25" t="s">
        <v>12</v>
      </c>
      <c r="S7" s="29" t="s">
        <v>76</v>
      </c>
      <c r="T7" s="12" t="s">
        <v>13</v>
      </c>
      <c r="U7" s="24" t="s">
        <v>12</v>
      </c>
      <c r="V7" s="32" t="s">
        <v>76</v>
      </c>
      <c r="W7" s="14" t="s">
        <v>13</v>
      </c>
      <c r="X7" s="25" t="s">
        <v>12</v>
      </c>
      <c r="Y7" s="33" t="s">
        <v>76</v>
      </c>
      <c r="Z7" s="12" t="s">
        <v>13</v>
      </c>
      <c r="AA7" s="24" t="s">
        <v>12</v>
      </c>
      <c r="AB7" s="32" t="s">
        <v>76</v>
      </c>
      <c r="AC7" s="14" t="s">
        <v>13</v>
      </c>
      <c r="AD7" s="25" t="s">
        <v>12</v>
      </c>
      <c r="AE7" s="33" t="s">
        <v>76</v>
      </c>
      <c r="AF7" s="12" t="s">
        <v>13</v>
      </c>
      <c r="AG7" s="24" t="s">
        <v>12</v>
      </c>
      <c r="AH7" s="32" t="s">
        <v>76</v>
      </c>
      <c r="AI7" s="14" t="s">
        <v>13</v>
      </c>
      <c r="AJ7" s="25" t="s">
        <v>12</v>
      </c>
      <c r="AK7" s="33" t="s">
        <v>76</v>
      </c>
      <c r="AL7" s="12" t="s">
        <v>13</v>
      </c>
      <c r="AM7" s="24" t="s">
        <v>12</v>
      </c>
      <c r="AN7" s="32" t="s">
        <v>76</v>
      </c>
      <c r="AO7" s="14" t="s">
        <v>13</v>
      </c>
    </row>
    <row r="8" spans="1:49" x14ac:dyDescent="0.25">
      <c r="B8" s="19" t="s">
        <v>124</v>
      </c>
      <c r="C8" s="19" t="s">
        <v>57</v>
      </c>
      <c r="D8" s="22">
        <f t="shared" ref="D8:D37" si="0">L8+O8+R8+U8+X8+AA8+AD8+AG8+AJ8+AM8</f>
        <v>49</v>
      </c>
      <c r="E8" s="22">
        <f t="shared" ref="E8:E37" si="1">N8+Q8+T8+W8+Z8+AC8+AF8+AI8+AL8+AO8</f>
        <v>3</v>
      </c>
      <c r="F8" s="22">
        <f t="shared" ref="F8:F35" si="2">D8+E8</f>
        <v>52</v>
      </c>
      <c r="G8" s="23">
        <f t="shared" ref="G8:G35" si="3">D8</f>
        <v>49</v>
      </c>
      <c r="H8" s="23">
        <f t="shared" ref="H8:H35" si="4">E8</f>
        <v>3</v>
      </c>
      <c r="I8" s="23">
        <f t="shared" ref="I8:I35" si="5">G8+H8</f>
        <v>52</v>
      </c>
      <c r="J8" s="35">
        <f t="shared" ref="J8:J37" si="6">AVERAGE(M8,P8,S8,V8,Y8,AB8,AE8,AH8,AK8,AN8)</f>
        <v>0.61159333333333332</v>
      </c>
      <c r="L8" s="20">
        <v>19</v>
      </c>
      <c r="M8" s="27">
        <v>0.64348000000000005</v>
      </c>
      <c r="N8" s="20">
        <v>1</v>
      </c>
      <c r="O8" s="21">
        <v>19</v>
      </c>
      <c r="P8" s="30">
        <v>0.63912999999999998</v>
      </c>
      <c r="Q8" s="21">
        <v>1</v>
      </c>
      <c r="R8" s="20">
        <v>11</v>
      </c>
      <c r="S8" s="27">
        <v>0.55217000000000005</v>
      </c>
      <c r="T8" s="20">
        <v>1</v>
      </c>
      <c r="U8" s="21"/>
      <c r="V8" s="30"/>
      <c r="W8" s="21"/>
      <c r="X8" s="20"/>
      <c r="Y8" s="27"/>
      <c r="Z8" s="20"/>
      <c r="AA8" s="21"/>
      <c r="AB8" s="30"/>
      <c r="AC8" s="21"/>
      <c r="AD8" s="20"/>
      <c r="AE8" s="27"/>
      <c r="AF8" s="20"/>
      <c r="AG8" s="21"/>
      <c r="AH8" s="30"/>
      <c r="AI8" s="21"/>
      <c r="AJ8" s="20"/>
      <c r="AK8" s="27"/>
      <c r="AL8" s="20"/>
      <c r="AM8" s="21"/>
      <c r="AN8" s="30"/>
      <c r="AO8" s="21"/>
      <c r="AU8" s="8"/>
      <c r="AV8" s="8"/>
      <c r="AW8" s="8"/>
    </row>
    <row r="9" spans="1:49" x14ac:dyDescent="0.25">
      <c r="B9" s="19" t="s">
        <v>128</v>
      </c>
      <c r="C9" s="19" t="s">
        <v>56</v>
      </c>
      <c r="D9" s="22">
        <f t="shared" si="0"/>
        <v>46</v>
      </c>
      <c r="E9" s="22">
        <f t="shared" si="1"/>
        <v>3</v>
      </c>
      <c r="F9" s="22">
        <f t="shared" si="2"/>
        <v>49</v>
      </c>
      <c r="G9" s="23">
        <f t="shared" si="3"/>
        <v>46</v>
      </c>
      <c r="H9" s="23">
        <f t="shared" si="4"/>
        <v>3</v>
      </c>
      <c r="I9" s="23">
        <f t="shared" si="5"/>
        <v>49</v>
      </c>
      <c r="J9" s="35">
        <f t="shared" si="6"/>
        <v>0.60289666666666675</v>
      </c>
      <c r="L9" s="20">
        <v>14</v>
      </c>
      <c r="M9" s="27">
        <v>0.60435000000000005</v>
      </c>
      <c r="N9" s="20">
        <v>1</v>
      </c>
      <c r="O9" s="21">
        <v>13</v>
      </c>
      <c r="P9" s="30">
        <v>0.59130000000000005</v>
      </c>
      <c r="Q9" s="21">
        <v>1</v>
      </c>
      <c r="R9" s="20">
        <v>19</v>
      </c>
      <c r="S9" s="27">
        <v>0.61304000000000003</v>
      </c>
      <c r="T9" s="20">
        <v>1</v>
      </c>
      <c r="U9" s="21"/>
      <c r="V9" s="30"/>
      <c r="W9" s="21"/>
      <c r="X9" s="20"/>
      <c r="Y9" s="27"/>
      <c r="Z9" s="20"/>
      <c r="AA9" s="21"/>
      <c r="AB9" s="30"/>
      <c r="AC9" s="21"/>
      <c r="AD9" s="20"/>
      <c r="AE9" s="27"/>
      <c r="AF9" s="20"/>
      <c r="AG9" s="21"/>
      <c r="AH9" s="30"/>
      <c r="AI9" s="21"/>
      <c r="AJ9" s="20"/>
      <c r="AK9" s="27"/>
      <c r="AL9" s="20"/>
      <c r="AM9" s="21"/>
      <c r="AN9" s="30"/>
      <c r="AO9" s="21"/>
      <c r="AU9" s="8"/>
      <c r="AV9" s="8"/>
      <c r="AW9" s="8"/>
    </row>
    <row r="10" spans="1:49" x14ac:dyDescent="0.25">
      <c r="B10" s="19" t="s">
        <v>129</v>
      </c>
      <c r="C10" s="19" t="s">
        <v>52</v>
      </c>
      <c r="D10" s="22">
        <f t="shared" si="0"/>
        <v>46</v>
      </c>
      <c r="E10" s="22">
        <f t="shared" si="1"/>
        <v>3</v>
      </c>
      <c r="F10" s="22">
        <f t="shared" si="2"/>
        <v>49</v>
      </c>
      <c r="G10" s="23">
        <f t="shared" si="3"/>
        <v>46</v>
      </c>
      <c r="H10" s="23">
        <f t="shared" si="4"/>
        <v>3</v>
      </c>
      <c r="I10" s="23">
        <f t="shared" si="5"/>
        <v>49</v>
      </c>
      <c r="J10" s="35">
        <f t="shared" si="6"/>
        <v>0.60579333333333329</v>
      </c>
      <c r="L10" s="20">
        <v>13</v>
      </c>
      <c r="M10" s="27">
        <v>0.60216999999999998</v>
      </c>
      <c r="N10" s="20">
        <v>1</v>
      </c>
      <c r="O10" s="21">
        <v>16</v>
      </c>
      <c r="P10" s="30">
        <v>0.61304000000000003</v>
      </c>
      <c r="Q10" s="21">
        <v>1</v>
      </c>
      <c r="R10" s="20">
        <v>17</v>
      </c>
      <c r="S10" s="27">
        <v>0.60216999999999998</v>
      </c>
      <c r="T10" s="20">
        <v>1</v>
      </c>
      <c r="U10" s="21"/>
      <c r="V10" s="30"/>
      <c r="W10" s="21"/>
      <c r="X10" s="20"/>
      <c r="Y10" s="27"/>
      <c r="Z10" s="20"/>
      <c r="AA10" s="21"/>
      <c r="AB10" s="30"/>
      <c r="AC10" s="21"/>
      <c r="AD10" s="20"/>
      <c r="AE10" s="27"/>
      <c r="AF10" s="20"/>
      <c r="AG10" s="21"/>
      <c r="AH10" s="30"/>
      <c r="AI10" s="21"/>
      <c r="AJ10" s="20"/>
      <c r="AK10" s="27"/>
      <c r="AL10" s="20"/>
      <c r="AM10" s="21"/>
      <c r="AN10" s="30"/>
      <c r="AO10" s="21"/>
      <c r="AU10" s="8"/>
      <c r="AV10" s="8"/>
      <c r="AW10" s="8"/>
    </row>
    <row r="11" spans="1:49" x14ac:dyDescent="0.25">
      <c r="B11" s="19" t="s">
        <v>125</v>
      </c>
      <c r="C11" s="19" t="s">
        <v>58</v>
      </c>
      <c r="D11" s="22">
        <f t="shared" si="0"/>
        <v>32</v>
      </c>
      <c r="E11" s="22">
        <f t="shared" si="1"/>
        <v>2</v>
      </c>
      <c r="F11" s="22">
        <f t="shared" si="2"/>
        <v>34</v>
      </c>
      <c r="G11" s="23">
        <f t="shared" si="3"/>
        <v>32</v>
      </c>
      <c r="H11" s="23">
        <f t="shared" si="4"/>
        <v>2</v>
      </c>
      <c r="I11" s="23">
        <f t="shared" si="5"/>
        <v>34</v>
      </c>
      <c r="J11" s="35">
        <f t="shared" si="6"/>
        <v>0.6</v>
      </c>
      <c r="L11" s="20">
        <v>18</v>
      </c>
      <c r="M11" s="27">
        <v>0.63261000000000001</v>
      </c>
      <c r="N11" s="20">
        <v>1</v>
      </c>
      <c r="O11" s="21"/>
      <c r="P11" s="30"/>
      <c r="Q11" s="21"/>
      <c r="R11" s="20">
        <v>14</v>
      </c>
      <c r="S11" s="27">
        <v>0.56738999999999995</v>
      </c>
      <c r="T11" s="20">
        <v>1</v>
      </c>
      <c r="U11" s="21"/>
      <c r="V11" s="30"/>
      <c r="W11" s="21"/>
      <c r="X11" s="20"/>
      <c r="Y11" s="27"/>
      <c r="Z11" s="20"/>
      <c r="AA11" s="21"/>
      <c r="AB11" s="30"/>
      <c r="AC11" s="21"/>
      <c r="AD11" s="20"/>
      <c r="AE11" s="27"/>
      <c r="AF11" s="20"/>
      <c r="AG11" s="21"/>
      <c r="AH11" s="30"/>
      <c r="AI11" s="21"/>
      <c r="AJ11" s="20"/>
      <c r="AK11" s="27"/>
      <c r="AL11" s="20"/>
      <c r="AM11" s="21"/>
      <c r="AN11" s="30"/>
      <c r="AO11" s="21"/>
      <c r="AU11" s="8"/>
      <c r="AV11" s="8"/>
      <c r="AW11" s="8"/>
    </row>
    <row r="12" spans="1:49" x14ac:dyDescent="0.25">
      <c r="B12" s="19" t="s">
        <v>144</v>
      </c>
      <c r="C12" s="19" t="s">
        <v>145</v>
      </c>
      <c r="D12" s="22">
        <f t="shared" si="0"/>
        <v>29</v>
      </c>
      <c r="E12" s="22">
        <f t="shared" si="1"/>
        <v>2</v>
      </c>
      <c r="F12" s="22">
        <f t="shared" si="2"/>
        <v>31</v>
      </c>
      <c r="G12" s="23">
        <f t="shared" si="3"/>
        <v>29</v>
      </c>
      <c r="H12" s="23">
        <f t="shared" si="4"/>
        <v>2</v>
      </c>
      <c r="I12" s="23">
        <f t="shared" si="5"/>
        <v>31</v>
      </c>
      <c r="J12" s="35">
        <f t="shared" si="6"/>
        <v>0.58478000000000008</v>
      </c>
      <c r="L12" s="20"/>
      <c r="M12" s="20"/>
      <c r="N12" s="20"/>
      <c r="O12" s="21">
        <v>16</v>
      </c>
      <c r="P12" s="30">
        <v>0.61304000000000003</v>
      </c>
      <c r="Q12" s="21">
        <v>1</v>
      </c>
      <c r="R12" s="20">
        <v>13</v>
      </c>
      <c r="S12" s="27">
        <v>0.55652000000000001</v>
      </c>
      <c r="T12" s="20">
        <v>1</v>
      </c>
      <c r="U12" s="21"/>
      <c r="V12" s="30"/>
      <c r="W12" s="21"/>
      <c r="X12" s="20"/>
      <c r="Y12" s="20"/>
      <c r="Z12" s="20"/>
      <c r="AA12" s="21"/>
      <c r="AB12" s="30"/>
      <c r="AC12" s="21"/>
      <c r="AD12" s="20"/>
      <c r="AE12" s="20"/>
      <c r="AF12" s="20"/>
      <c r="AG12" s="21"/>
      <c r="AH12" s="30"/>
      <c r="AI12" s="21"/>
      <c r="AJ12" s="20"/>
      <c r="AK12" s="20"/>
      <c r="AL12" s="20"/>
      <c r="AM12" s="21"/>
      <c r="AN12" s="30"/>
      <c r="AO12" s="21"/>
      <c r="AU12" s="8"/>
      <c r="AV12" s="8"/>
      <c r="AW12" s="8"/>
    </row>
    <row r="13" spans="1:49" x14ac:dyDescent="0.25">
      <c r="B13" s="19" t="s">
        <v>130</v>
      </c>
      <c r="C13" s="19" t="s">
        <v>54</v>
      </c>
      <c r="D13" s="22">
        <f t="shared" si="0"/>
        <v>27</v>
      </c>
      <c r="E13" s="22">
        <f t="shared" si="1"/>
        <v>2</v>
      </c>
      <c r="F13" s="22">
        <f t="shared" si="2"/>
        <v>29</v>
      </c>
      <c r="G13" s="23">
        <f t="shared" si="3"/>
        <v>27</v>
      </c>
      <c r="H13" s="23">
        <f t="shared" si="4"/>
        <v>2</v>
      </c>
      <c r="I13" s="23">
        <f t="shared" si="5"/>
        <v>29</v>
      </c>
      <c r="J13" s="35">
        <f t="shared" si="6"/>
        <v>0.584785</v>
      </c>
      <c r="L13" s="20">
        <v>12</v>
      </c>
      <c r="M13" s="27">
        <v>0.59782999999999997</v>
      </c>
      <c r="N13" s="20">
        <v>1</v>
      </c>
      <c r="O13" s="21"/>
      <c r="P13" s="30"/>
      <c r="Q13" s="21"/>
      <c r="R13" s="20">
        <v>15</v>
      </c>
      <c r="S13" s="27">
        <v>0.57174000000000003</v>
      </c>
      <c r="T13" s="20">
        <v>1</v>
      </c>
      <c r="U13" s="21"/>
      <c r="V13" s="30"/>
      <c r="W13" s="21"/>
      <c r="X13" s="20"/>
      <c r="Y13" s="27"/>
      <c r="Z13" s="20"/>
      <c r="AA13" s="21"/>
      <c r="AB13" s="30"/>
      <c r="AC13" s="21"/>
      <c r="AD13" s="20"/>
      <c r="AE13" s="27"/>
      <c r="AF13" s="20"/>
      <c r="AG13" s="21"/>
      <c r="AH13" s="30"/>
      <c r="AI13" s="21"/>
      <c r="AJ13" s="20"/>
      <c r="AK13" s="27"/>
      <c r="AL13" s="20"/>
      <c r="AM13" s="21"/>
      <c r="AN13" s="30"/>
      <c r="AO13" s="21"/>
      <c r="AU13" s="8"/>
      <c r="AV13" s="8"/>
      <c r="AW13" s="8"/>
    </row>
    <row r="14" spans="1:49" x14ac:dyDescent="0.25">
      <c r="B14" s="19" t="s">
        <v>123</v>
      </c>
      <c r="C14" s="19" t="s">
        <v>61</v>
      </c>
      <c r="D14" s="22">
        <f t="shared" si="0"/>
        <v>21</v>
      </c>
      <c r="E14" s="22">
        <f t="shared" si="1"/>
        <v>1</v>
      </c>
      <c r="F14" s="22">
        <f t="shared" si="2"/>
        <v>22</v>
      </c>
      <c r="G14" s="23">
        <f t="shared" si="3"/>
        <v>21</v>
      </c>
      <c r="H14" s="23">
        <f t="shared" si="4"/>
        <v>1</v>
      </c>
      <c r="I14" s="23">
        <f t="shared" si="5"/>
        <v>22</v>
      </c>
      <c r="J14" s="36">
        <f t="shared" si="6"/>
        <v>0.66522000000000003</v>
      </c>
      <c r="L14" s="20">
        <v>21</v>
      </c>
      <c r="M14" s="27">
        <v>0.66522000000000003</v>
      </c>
      <c r="N14" s="20">
        <v>1</v>
      </c>
      <c r="O14" s="21"/>
      <c r="P14" s="30"/>
      <c r="Q14" s="21"/>
      <c r="R14" s="20"/>
      <c r="S14" s="27"/>
      <c r="T14" s="20"/>
      <c r="U14" s="21"/>
      <c r="V14" s="30"/>
      <c r="W14" s="21"/>
      <c r="X14" s="20"/>
      <c r="Y14" s="27"/>
      <c r="Z14" s="20"/>
      <c r="AA14" s="21"/>
      <c r="AB14" s="30"/>
      <c r="AC14" s="21"/>
      <c r="AD14" s="20"/>
      <c r="AE14" s="27"/>
      <c r="AF14" s="20"/>
      <c r="AG14" s="21"/>
      <c r="AH14" s="30"/>
      <c r="AI14" s="21"/>
      <c r="AJ14" s="20"/>
      <c r="AK14" s="27"/>
      <c r="AL14" s="20"/>
      <c r="AM14" s="21"/>
      <c r="AN14" s="30"/>
      <c r="AO14" s="21"/>
      <c r="AU14" s="8"/>
      <c r="AV14" s="8"/>
      <c r="AW14" s="8"/>
    </row>
    <row r="15" spans="1:49" x14ac:dyDescent="0.25">
      <c r="B15" s="19" t="s">
        <v>191</v>
      </c>
      <c r="C15" s="19" t="s">
        <v>190</v>
      </c>
      <c r="D15" s="22">
        <f t="shared" si="0"/>
        <v>21</v>
      </c>
      <c r="E15" s="22">
        <f t="shared" si="1"/>
        <v>1</v>
      </c>
      <c r="F15" s="22">
        <f t="shared" si="2"/>
        <v>22</v>
      </c>
      <c r="G15" s="23">
        <f t="shared" si="3"/>
        <v>21</v>
      </c>
      <c r="H15" s="23">
        <f t="shared" si="4"/>
        <v>1</v>
      </c>
      <c r="I15" s="23">
        <f t="shared" si="5"/>
        <v>22</v>
      </c>
      <c r="J15" s="36">
        <f t="shared" si="6"/>
        <v>0.64348000000000005</v>
      </c>
      <c r="L15" s="20"/>
      <c r="M15" s="20"/>
      <c r="N15" s="20"/>
      <c r="O15" s="21"/>
      <c r="P15" s="30"/>
      <c r="Q15" s="21"/>
      <c r="R15" s="20">
        <v>21</v>
      </c>
      <c r="S15" s="27">
        <v>0.64348000000000005</v>
      </c>
      <c r="T15" s="20">
        <v>1</v>
      </c>
      <c r="U15" s="21"/>
      <c r="V15" s="30"/>
      <c r="W15" s="21"/>
      <c r="X15" s="20"/>
      <c r="Y15" s="20"/>
      <c r="Z15" s="20"/>
      <c r="AA15" s="21"/>
      <c r="AB15" s="30"/>
      <c r="AC15" s="21"/>
      <c r="AD15" s="20"/>
      <c r="AE15" s="20"/>
      <c r="AF15" s="20"/>
      <c r="AG15" s="21"/>
      <c r="AH15" s="30"/>
      <c r="AI15" s="21"/>
      <c r="AJ15" s="20"/>
      <c r="AK15" s="20"/>
      <c r="AL15" s="20"/>
      <c r="AM15" s="21"/>
      <c r="AN15" s="30"/>
      <c r="AO15" s="21"/>
      <c r="AU15" s="8"/>
      <c r="AV15" s="8"/>
      <c r="AW15" s="8"/>
    </row>
    <row r="16" spans="1:49" x14ac:dyDescent="0.25">
      <c r="B16" s="19" t="s">
        <v>143</v>
      </c>
      <c r="C16" s="19" t="s">
        <v>142</v>
      </c>
      <c r="D16" s="22">
        <f t="shared" si="0"/>
        <v>21</v>
      </c>
      <c r="E16" s="22">
        <f t="shared" si="1"/>
        <v>1</v>
      </c>
      <c r="F16" s="22">
        <f t="shared" si="2"/>
        <v>22</v>
      </c>
      <c r="G16" s="23">
        <f t="shared" si="3"/>
        <v>21</v>
      </c>
      <c r="H16" s="23">
        <f t="shared" si="4"/>
        <v>1</v>
      </c>
      <c r="I16" s="23">
        <f t="shared" si="5"/>
        <v>22</v>
      </c>
      <c r="J16" s="36">
        <f t="shared" si="6"/>
        <v>0.64348000000000005</v>
      </c>
      <c r="L16" s="20"/>
      <c r="M16" s="20"/>
      <c r="N16" s="20"/>
      <c r="O16" s="21">
        <v>21</v>
      </c>
      <c r="P16" s="30">
        <v>0.64348000000000005</v>
      </c>
      <c r="Q16" s="21">
        <v>1</v>
      </c>
      <c r="R16" s="20"/>
      <c r="S16" s="27"/>
      <c r="T16" s="20"/>
      <c r="U16" s="21"/>
      <c r="V16" s="30"/>
      <c r="W16" s="21"/>
      <c r="X16" s="20"/>
      <c r="Y16" s="20"/>
      <c r="Z16" s="20"/>
      <c r="AA16" s="21"/>
      <c r="AB16" s="30"/>
      <c r="AC16" s="21"/>
      <c r="AD16" s="20"/>
      <c r="AE16" s="20"/>
      <c r="AF16" s="20"/>
      <c r="AG16" s="21"/>
      <c r="AH16" s="30"/>
      <c r="AI16" s="21"/>
      <c r="AJ16" s="20"/>
      <c r="AK16" s="20"/>
      <c r="AL16" s="20"/>
      <c r="AM16" s="21"/>
      <c r="AN16" s="30"/>
      <c r="AO16" s="21"/>
      <c r="AU16" s="8"/>
      <c r="AV16" s="8"/>
      <c r="AW16" s="8"/>
    </row>
    <row r="17" spans="2:49" x14ac:dyDescent="0.25">
      <c r="B17" s="19" t="s">
        <v>131</v>
      </c>
      <c r="C17" s="19" t="s">
        <v>62</v>
      </c>
      <c r="D17" s="22">
        <f t="shared" si="0"/>
        <v>19</v>
      </c>
      <c r="E17" s="22">
        <f t="shared" si="1"/>
        <v>2</v>
      </c>
      <c r="F17" s="22">
        <f t="shared" si="2"/>
        <v>21</v>
      </c>
      <c r="G17" s="23">
        <f t="shared" si="3"/>
        <v>19</v>
      </c>
      <c r="H17" s="23">
        <f t="shared" si="4"/>
        <v>2</v>
      </c>
      <c r="I17" s="23">
        <f t="shared" si="5"/>
        <v>21</v>
      </c>
      <c r="J17" s="35">
        <f t="shared" si="6"/>
        <v>0.56413000000000002</v>
      </c>
      <c r="L17" s="20">
        <v>11</v>
      </c>
      <c r="M17" s="27">
        <v>0.59130000000000005</v>
      </c>
      <c r="N17" s="20">
        <v>1</v>
      </c>
      <c r="O17" s="21"/>
      <c r="P17" s="30"/>
      <c r="Q17" s="21"/>
      <c r="R17" s="20">
        <v>8</v>
      </c>
      <c r="S17" s="27">
        <v>0.53695999999999999</v>
      </c>
      <c r="T17" s="20">
        <v>1</v>
      </c>
      <c r="U17" s="21"/>
      <c r="V17" s="30"/>
      <c r="W17" s="21"/>
      <c r="X17" s="20"/>
      <c r="Y17" s="27"/>
      <c r="Z17" s="20"/>
      <c r="AA17" s="21"/>
      <c r="AB17" s="30"/>
      <c r="AC17" s="21"/>
      <c r="AD17" s="20"/>
      <c r="AE17" s="27"/>
      <c r="AF17" s="20"/>
      <c r="AG17" s="21"/>
      <c r="AH17" s="30"/>
      <c r="AI17" s="21"/>
      <c r="AJ17" s="20"/>
      <c r="AK17" s="27"/>
      <c r="AL17" s="20"/>
      <c r="AM17" s="21"/>
      <c r="AN17" s="30"/>
      <c r="AO17" s="21"/>
      <c r="AU17" s="8"/>
      <c r="AV17" s="8"/>
      <c r="AW17" s="8"/>
    </row>
    <row r="18" spans="2:49" x14ac:dyDescent="0.25">
      <c r="B18" s="19" t="s">
        <v>132</v>
      </c>
      <c r="C18" s="19" t="s">
        <v>55</v>
      </c>
      <c r="D18" s="22">
        <f t="shared" si="0"/>
        <v>19</v>
      </c>
      <c r="E18" s="22">
        <f t="shared" si="1"/>
        <v>2</v>
      </c>
      <c r="F18" s="22">
        <f t="shared" si="2"/>
        <v>21</v>
      </c>
      <c r="G18" s="23">
        <f t="shared" si="3"/>
        <v>19</v>
      </c>
      <c r="H18" s="23">
        <f t="shared" si="4"/>
        <v>2</v>
      </c>
      <c r="I18" s="23">
        <f t="shared" si="5"/>
        <v>21</v>
      </c>
      <c r="J18" s="35">
        <f t="shared" si="6"/>
        <v>0.55543500000000001</v>
      </c>
      <c r="L18" s="20">
        <v>10</v>
      </c>
      <c r="M18" s="27">
        <v>0.57174000000000003</v>
      </c>
      <c r="N18" s="20">
        <v>1</v>
      </c>
      <c r="O18" s="21"/>
      <c r="P18" s="30"/>
      <c r="Q18" s="21"/>
      <c r="R18" s="20">
        <v>9</v>
      </c>
      <c r="S18" s="27">
        <v>0.53913</v>
      </c>
      <c r="T18" s="20">
        <v>1</v>
      </c>
      <c r="U18" s="21"/>
      <c r="V18" s="30"/>
      <c r="W18" s="21"/>
      <c r="X18" s="20"/>
      <c r="Y18" s="27"/>
      <c r="Z18" s="20"/>
      <c r="AA18" s="21"/>
      <c r="AB18" s="30"/>
      <c r="AC18" s="21"/>
      <c r="AD18" s="20"/>
      <c r="AE18" s="27"/>
      <c r="AF18" s="20"/>
      <c r="AG18" s="21"/>
      <c r="AH18" s="30"/>
      <c r="AI18" s="21"/>
      <c r="AJ18" s="20"/>
      <c r="AK18" s="27"/>
      <c r="AL18" s="20"/>
      <c r="AM18" s="21"/>
      <c r="AN18" s="30"/>
      <c r="AO18" s="21"/>
      <c r="AU18" s="8"/>
      <c r="AV18" s="8"/>
      <c r="AW18" s="8"/>
    </row>
    <row r="19" spans="2:49" x14ac:dyDescent="0.25">
      <c r="B19" s="19" t="s">
        <v>135</v>
      </c>
      <c r="C19" s="19" t="s">
        <v>136</v>
      </c>
      <c r="D19" s="22">
        <f t="shared" si="0"/>
        <v>19</v>
      </c>
      <c r="E19" s="22">
        <f t="shared" si="1"/>
        <v>1</v>
      </c>
      <c r="F19" s="22">
        <f t="shared" si="2"/>
        <v>20</v>
      </c>
      <c r="G19" s="23">
        <f t="shared" si="3"/>
        <v>19</v>
      </c>
      <c r="H19" s="23">
        <f t="shared" si="4"/>
        <v>1</v>
      </c>
      <c r="I19" s="23">
        <f t="shared" si="5"/>
        <v>20</v>
      </c>
      <c r="J19" s="35">
        <f t="shared" si="6"/>
        <v>0.63912999999999998</v>
      </c>
      <c r="L19" s="20"/>
      <c r="M19" s="20"/>
      <c r="N19" s="20"/>
      <c r="O19" s="21">
        <v>19</v>
      </c>
      <c r="P19" s="30">
        <v>0.63912999999999998</v>
      </c>
      <c r="Q19" s="21">
        <v>1</v>
      </c>
      <c r="R19" s="20"/>
      <c r="S19" s="27"/>
      <c r="T19" s="20"/>
      <c r="U19" s="21"/>
      <c r="V19" s="30"/>
      <c r="W19" s="21"/>
      <c r="X19" s="20"/>
      <c r="Y19" s="20"/>
      <c r="Z19" s="20"/>
      <c r="AA19" s="21"/>
      <c r="AB19" s="30"/>
      <c r="AC19" s="21"/>
      <c r="AD19" s="20"/>
      <c r="AE19" s="20"/>
      <c r="AF19" s="20"/>
      <c r="AG19" s="21"/>
      <c r="AH19" s="30"/>
      <c r="AI19" s="21"/>
      <c r="AJ19" s="20"/>
      <c r="AK19" s="20"/>
      <c r="AL19" s="20"/>
      <c r="AM19" s="21"/>
      <c r="AN19" s="30"/>
      <c r="AO19" s="21"/>
      <c r="AU19" s="8"/>
      <c r="AV19" s="8"/>
      <c r="AW19" s="8"/>
    </row>
    <row r="20" spans="2:49" x14ac:dyDescent="0.25">
      <c r="B20" s="19" t="s">
        <v>195</v>
      </c>
      <c r="C20" s="19" t="s">
        <v>196</v>
      </c>
      <c r="D20" s="22">
        <f t="shared" si="0"/>
        <v>18</v>
      </c>
      <c r="E20" s="22">
        <f t="shared" si="1"/>
        <v>1</v>
      </c>
      <c r="F20" s="22">
        <f t="shared" si="2"/>
        <v>19</v>
      </c>
      <c r="G20" s="23">
        <f t="shared" si="3"/>
        <v>18</v>
      </c>
      <c r="H20" s="23">
        <f t="shared" si="4"/>
        <v>1</v>
      </c>
      <c r="I20" s="23">
        <f t="shared" si="5"/>
        <v>19</v>
      </c>
      <c r="J20" s="35">
        <f t="shared" si="6"/>
        <v>0.61087000000000002</v>
      </c>
      <c r="L20" s="20"/>
      <c r="M20" s="20"/>
      <c r="N20" s="20"/>
      <c r="O20" s="21"/>
      <c r="P20" s="30"/>
      <c r="Q20" s="21"/>
      <c r="R20" s="20">
        <v>18</v>
      </c>
      <c r="S20" s="27">
        <v>0.61087000000000002</v>
      </c>
      <c r="T20" s="20">
        <v>1</v>
      </c>
      <c r="U20" s="21"/>
      <c r="V20" s="30"/>
      <c r="W20" s="21"/>
      <c r="X20" s="20"/>
      <c r="Y20" s="20"/>
      <c r="Z20" s="20"/>
      <c r="AA20" s="21"/>
      <c r="AB20" s="30"/>
      <c r="AC20" s="21"/>
      <c r="AD20" s="20"/>
      <c r="AE20" s="20"/>
      <c r="AF20" s="20"/>
      <c r="AG20" s="21"/>
      <c r="AH20" s="30"/>
      <c r="AI20" s="21"/>
      <c r="AJ20" s="20"/>
      <c r="AK20" s="20"/>
      <c r="AL20" s="20"/>
      <c r="AM20" s="21"/>
      <c r="AN20" s="30"/>
      <c r="AO20" s="21"/>
      <c r="AU20" s="8"/>
      <c r="AV20" s="8"/>
      <c r="AW20" s="8"/>
    </row>
    <row r="21" spans="2:49" x14ac:dyDescent="0.25">
      <c r="B21" s="19" t="s">
        <v>138</v>
      </c>
      <c r="C21" s="19" t="s">
        <v>139</v>
      </c>
      <c r="D21" s="22">
        <f t="shared" si="0"/>
        <v>17</v>
      </c>
      <c r="E21" s="22">
        <f t="shared" si="1"/>
        <v>1</v>
      </c>
      <c r="F21" s="22">
        <f t="shared" si="2"/>
        <v>18</v>
      </c>
      <c r="G21" s="23">
        <f t="shared" si="3"/>
        <v>17</v>
      </c>
      <c r="H21" s="23">
        <f t="shared" si="4"/>
        <v>1</v>
      </c>
      <c r="I21" s="23">
        <f t="shared" si="5"/>
        <v>18</v>
      </c>
      <c r="J21" s="35">
        <f t="shared" si="6"/>
        <v>0.62173999999999996</v>
      </c>
      <c r="L21" s="20"/>
      <c r="M21" s="20"/>
      <c r="N21" s="20"/>
      <c r="O21" s="21">
        <v>17</v>
      </c>
      <c r="P21" s="30">
        <v>0.62173999999999996</v>
      </c>
      <c r="Q21" s="21">
        <v>1</v>
      </c>
      <c r="R21" s="20"/>
      <c r="S21" s="27"/>
      <c r="T21" s="20"/>
      <c r="U21" s="21"/>
      <c r="V21" s="30"/>
      <c r="W21" s="21"/>
      <c r="X21" s="20"/>
      <c r="Y21" s="20"/>
      <c r="Z21" s="20"/>
      <c r="AA21" s="21"/>
      <c r="AB21" s="30"/>
      <c r="AC21" s="21"/>
      <c r="AD21" s="20"/>
      <c r="AE21" s="20"/>
      <c r="AF21" s="20"/>
      <c r="AG21" s="21"/>
      <c r="AH21" s="30"/>
      <c r="AI21" s="21"/>
      <c r="AJ21" s="20"/>
      <c r="AK21" s="20"/>
      <c r="AL21" s="20"/>
      <c r="AM21" s="21"/>
      <c r="AN21" s="30"/>
      <c r="AO21" s="21"/>
      <c r="AU21" s="8"/>
      <c r="AV21" s="8"/>
      <c r="AW21" s="8"/>
    </row>
    <row r="22" spans="2:49" x14ac:dyDescent="0.25">
      <c r="B22" s="19" t="s">
        <v>123</v>
      </c>
      <c r="C22" s="19" t="s">
        <v>51</v>
      </c>
      <c r="D22" s="22">
        <f t="shared" si="0"/>
        <v>17</v>
      </c>
      <c r="E22" s="22">
        <f t="shared" si="1"/>
        <v>1</v>
      </c>
      <c r="F22" s="22">
        <f t="shared" si="2"/>
        <v>18</v>
      </c>
      <c r="G22" s="23">
        <f t="shared" si="3"/>
        <v>17</v>
      </c>
      <c r="H22" s="23">
        <f t="shared" si="4"/>
        <v>1</v>
      </c>
      <c r="I22" s="23">
        <f t="shared" si="5"/>
        <v>18</v>
      </c>
      <c r="J22" s="35">
        <f t="shared" si="6"/>
        <v>0.62609000000000004</v>
      </c>
      <c r="L22" s="20">
        <v>17</v>
      </c>
      <c r="M22" s="27">
        <v>0.62609000000000004</v>
      </c>
      <c r="N22" s="20">
        <v>1</v>
      </c>
      <c r="O22" s="21"/>
      <c r="P22" s="30"/>
      <c r="Q22" s="21"/>
      <c r="R22" s="20"/>
      <c r="S22" s="27"/>
      <c r="T22" s="20"/>
      <c r="U22" s="21"/>
      <c r="V22" s="30"/>
      <c r="W22" s="21"/>
      <c r="X22" s="20"/>
      <c r="Y22" s="27"/>
      <c r="Z22" s="20"/>
      <c r="AA22" s="21"/>
      <c r="AB22" s="30"/>
      <c r="AC22" s="21"/>
      <c r="AD22" s="20"/>
      <c r="AE22" s="27"/>
      <c r="AF22" s="20"/>
      <c r="AG22" s="21"/>
      <c r="AH22" s="30"/>
      <c r="AI22" s="21"/>
      <c r="AJ22" s="20"/>
      <c r="AK22" s="27"/>
      <c r="AL22" s="20"/>
      <c r="AM22" s="21"/>
      <c r="AN22" s="30"/>
      <c r="AO22" s="21"/>
      <c r="AU22" s="8"/>
      <c r="AV22" s="8"/>
      <c r="AW22" s="8"/>
    </row>
    <row r="23" spans="2:49" x14ac:dyDescent="0.25">
      <c r="B23" s="19" t="s">
        <v>199</v>
      </c>
      <c r="C23" s="19" t="s">
        <v>200</v>
      </c>
      <c r="D23" s="22">
        <f t="shared" si="0"/>
        <v>16</v>
      </c>
      <c r="E23" s="22">
        <f t="shared" si="1"/>
        <v>1</v>
      </c>
      <c r="F23" s="22">
        <f t="shared" si="2"/>
        <v>17</v>
      </c>
      <c r="G23" s="23">
        <f t="shared" si="3"/>
        <v>16</v>
      </c>
      <c r="H23" s="23">
        <f t="shared" si="4"/>
        <v>1</v>
      </c>
      <c r="I23" s="23">
        <f t="shared" si="5"/>
        <v>17</v>
      </c>
      <c r="J23" s="35">
        <f t="shared" si="6"/>
        <v>0.57826</v>
      </c>
      <c r="L23" s="20"/>
      <c r="M23" s="20"/>
      <c r="N23" s="20"/>
      <c r="O23" s="21"/>
      <c r="P23" s="30"/>
      <c r="Q23" s="21"/>
      <c r="R23" s="20">
        <v>16</v>
      </c>
      <c r="S23" s="27">
        <v>0.57826</v>
      </c>
      <c r="T23" s="20">
        <v>1</v>
      </c>
      <c r="U23" s="21"/>
      <c r="V23" s="30"/>
      <c r="W23" s="21"/>
      <c r="X23" s="20"/>
      <c r="Y23" s="20"/>
      <c r="Z23" s="20"/>
      <c r="AA23" s="21"/>
      <c r="AB23" s="30"/>
      <c r="AC23" s="21"/>
      <c r="AD23" s="20"/>
      <c r="AE23" s="20"/>
      <c r="AF23" s="20"/>
      <c r="AG23" s="21"/>
      <c r="AH23" s="30"/>
      <c r="AI23" s="21"/>
      <c r="AJ23" s="20"/>
      <c r="AK23" s="20"/>
      <c r="AL23" s="20"/>
      <c r="AM23" s="21"/>
      <c r="AN23" s="30"/>
      <c r="AO23" s="21"/>
      <c r="AU23" s="8"/>
      <c r="AV23" s="8"/>
      <c r="AW23" s="8"/>
    </row>
    <row r="24" spans="2:49" x14ac:dyDescent="0.25">
      <c r="B24" s="19" t="s">
        <v>126</v>
      </c>
      <c r="C24" s="19" t="s">
        <v>60</v>
      </c>
      <c r="D24" s="22">
        <f t="shared" si="0"/>
        <v>16</v>
      </c>
      <c r="E24" s="22">
        <f t="shared" si="1"/>
        <v>1</v>
      </c>
      <c r="F24" s="22">
        <f t="shared" si="2"/>
        <v>17</v>
      </c>
      <c r="G24" s="23">
        <f t="shared" si="3"/>
        <v>16</v>
      </c>
      <c r="H24" s="23">
        <f t="shared" si="4"/>
        <v>1</v>
      </c>
      <c r="I24" s="23">
        <f t="shared" si="5"/>
        <v>17</v>
      </c>
      <c r="J24" s="35">
        <f t="shared" si="6"/>
        <v>0.61304000000000003</v>
      </c>
      <c r="L24" s="20">
        <v>16</v>
      </c>
      <c r="M24" s="27">
        <v>0.61304000000000003</v>
      </c>
      <c r="N24" s="20">
        <v>1</v>
      </c>
      <c r="O24" s="21"/>
      <c r="P24" s="30"/>
      <c r="Q24" s="21"/>
      <c r="R24" s="20"/>
      <c r="S24" s="27"/>
      <c r="T24" s="20"/>
      <c r="U24" s="21"/>
      <c r="V24" s="30"/>
      <c r="W24" s="21"/>
      <c r="X24" s="20"/>
      <c r="Y24" s="27"/>
      <c r="Z24" s="20"/>
      <c r="AA24" s="21"/>
      <c r="AB24" s="30"/>
      <c r="AC24" s="21"/>
      <c r="AD24" s="20"/>
      <c r="AE24" s="27"/>
      <c r="AF24" s="20"/>
      <c r="AG24" s="21"/>
      <c r="AH24" s="30"/>
      <c r="AI24" s="21"/>
      <c r="AJ24" s="20"/>
      <c r="AK24" s="27"/>
      <c r="AL24" s="20"/>
      <c r="AM24" s="21"/>
      <c r="AN24" s="30"/>
      <c r="AO24" s="21"/>
      <c r="AU24" s="8"/>
      <c r="AV24" s="8"/>
      <c r="AW24" s="8"/>
    </row>
    <row r="25" spans="2:49" x14ac:dyDescent="0.25">
      <c r="B25" s="19" t="s">
        <v>127</v>
      </c>
      <c r="C25" s="19" t="s">
        <v>63</v>
      </c>
      <c r="D25" s="22">
        <f t="shared" si="0"/>
        <v>15</v>
      </c>
      <c r="E25" s="22">
        <f t="shared" si="1"/>
        <v>1</v>
      </c>
      <c r="F25" s="22">
        <f t="shared" si="2"/>
        <v>16</v>
      </c>
      <c r="G25" s="23">
        <f t="shared" si="3"/>
        <v>15</v>
      </c>
      <c r="H25" s="23">
        <f t="shared" si="4"/>
        <v>1</v>
      </c>
      <c r="I25" s="23">
        <f t="shared" si="5"/>
        <v>16</v>
      </c>
      <c r="J25" s="35">
        <f t="shared" si="6"/>
        <v>0.60870000000000002</v>
      </c>
      <c r="L25" s="20">
        <v>15</v>
      </c>
      <c r="M25" s="27">
        <v>0.60870000000000002</v>
      </c>
      <c r="N25" s="20">
        <v>1</v>
      </c>
      <c r="O25" s="21"/>
      <c r="P25" s="30"/>
      <c r="Q25" s="21"/>
      <c r="R25" s="20"/>
      <c r="S25" s="27"/>
      <c r="T25" s="20"/>
      <c r="U25" s="21"/>
      <c r="V25" s="30"/>
      <c r="W25" s="21"/>
      <c r="X25" s="20"/>
      <c r="Y25" s="27"/>
      <c r="Z25" s="20"/>
      <c r="AA25" s="21"/>
      <c r="AB25" s="30"/>
      <c r="AC25" s="21"/>
      <c r="AD25" s="20"/>
      <c r="AE25" s="27"/>
      <c r="AF25" s="20"/>
      <c r="AG25" s="21"/>
      <c r="AH25" s="30"/>
      <c r="AI25" s="21"/>
      <c r="AJ25" s="20"/>
      <c r="AK25" s="27"/>
      <c r="AL25" s="20"/>
      <c r="AM25" s="21"/>
      <c r="AN25" s="30"/>
      <c r="AO25" s="21"/>
      <c r="AU25" s="8"/>
      <c r="AV25" s="8"/>
      <c r="AW25" s="8"/>
    </row>
    <row r="26" spans="2:49" x14ac:dyDescent="0.25">
      <c r="B26" s="19" t="s">
        <v>140</v>
      </c>
      <c r="C26" s="19" t="s">
        <v>141</v>
      </c>
      <c r="D26" s="22">
        <f t="shared" si="0"/>
        <v>14</v>
      </c>
      <c r="E26" s="22">
        <f t="shared" si="1"/>
        <v>1</v>
      </c>
      <c r="F26" s="22">
        <f t="shared" si="2"/>
        <v>15</v>
      </c>
      <c r="G26" s="23">
        <f t="shared" si="3"/>
        <v>14</v>
      </c>
      <c r="H26" s="23">
        <f t="shared" si="4"/>
        <v>1</v>
      </c>
      <c r="I26" s="23">
        <f t="shared" si="5"/>
        <v>15</v>
      </c>
      <c r="J26" s="35">
        <f t="shared" si="6"/>
        <v>0.60435000000000005</v>
      </c>
      <c r="L26" s="20"/>
      <c r="M26" s="20"/>
      <c r="N26" s="20"/>
      <c r="O26" s="21">
        <v>14</v>
      </c>
      <c r="P26" s="30">
        <v>0.60435000000000005</v>
      </c>
      <c r="Q26" s="21">
        <v>1</v>
      </c>
      <c r="R26" s="20"/>
      <c r="S26" s="27"/>
      <c r="T26" s="20"/>
      <c r="U26" s="21"/>
      <c r="V26" s="30"/>
      <c r="W26" s="21"/>
      <c r="X26" s="20"/>
      <c r="Y26" s="20"/>
      <c r="Z26" s="20"/>
      <c r="AA26" s="21"/>
      <c r="AB26" s="30"/>
      <c r="AC26" s="21"/>
      <c r="AD26" s="20"/>
      <c r="AE26" s="20"/>
      <c r="AF26" s="20"/>
      <c r="AG26" s="21"/>
      <c r="AH26" s="30"/>
      <c r="AI26" s="21"/>
      <c r="AJ26" s="20"/>
      <c r="AK26" s="20"/>
      <c r="AL26" s="20"/>
      <c r="AM26" s="21"/>
      <c r="AN26" s="30"/>
      <c r="AO26" s="21"/>
      <c r="AU26" s="8"/>
      <c r="AV26" s="8"/>
      <c r="AW26" s="8"/>
    </row>
    <row r="27" spans="2:49" x14ac:dyDescent="0.25">
      <c r="B27" s="19" t="s">
        <v>80</v>
      </c>
      <c r="C27" s="19" t="s">
        <v>81</v>
      </c>
      <c r="D27" s="22">
        <f t="shared" si="0"/>
        <v>12</v>
      </c>
      <c r="E27" s="22">
        <f t="shared" si="1"/>
        <v>1</v>
      </c>
      <c r="F27" s="22">
        <f t="shared" si="2"/>
        <v>13</v>
      </c>
      <c r="G27" s="23">
        <f t="shared" si="3"/>
        <v>12</v>
      </c>
      <c r="H27" s="23">
        <f t="shared" si="4"/>
        <v>1</v>
      </c>
      <c r="I27" s="23">
        <f t="shared" si="5"/>
        <v>13</v>
      </c>
      <c r="J27" s="35">
        <f t="shared" si="6"/>
        <v>0.56957000000000002</v>
      </c>
      <c r="L27" s="20"/>
      <c r="M27" s="27"/>
      <c r="N27" s="20"/>
      <c r="O27" s="21">
        <v>12</v>
      </c>
      <c r="P27" s="30">
        <v>0.56957000000000002</v>
      </c>
      <c r="Q27" s="21">
        <v>1</v>
      </c>
      <c r="R27" s="20"/>
      <c r="S27" s="27"/>
      <c r="T27" s="20"/>
      <c r="U27" s="21"/>
      <c r="V27" s="30"/>
      <c r="W27" s="21"/>
      <c r="X27" s="20"/>
      <c r="Y27" s="27"/>
      <c r="Z27" s="20"/>
      <c r="AA27" s="21"/>
      <c r="AB27" s="30"/>
      <c r="AC27" s="21"/>
      <c r="AD27" s="20"/>
      <c r="AE27" s="27"/>
      <c r="AF27" s="20"/>
      <c r="AG27" s="21"/>
      <c r="AH27" s="30"/>
      <c r="AI27" s="21"/>
      <c r="AJ27" s="20"/>
      <c r="AK27" s="27"/>
      <c r="AL27" s="20"/>
      <c r="AM27" s="21"/>
      <c r="AN27" s="30"/>
      <c r="AO27" s="21"/>
      <c r="AU27" s="8"/>
      <c r="AV27" s="8"/>
      <c r="AW27" s="8"/>
    </row>
    <row r="28" spans="2:49" x14ac:dyDescent="0.25">
      <c r="B28" s="19" t="s">
        <v>192</v>
      </c>
      <c r="C28" s="19" t="s">
        <v>189</v>
      </c>
      <c r="D28" s="22">
        <f t="shared" si="0"/>
        <v>12</v>
      </c>
      <c r="E28" s="22">
        <f t="shared" si="1"/>
        <v>1</v>
      </c>
      <c r="F28" s="22">
        <f t="shared" si="2"/>
        <v>13</v>
      </c>
      <c r="G28" s="23">
        <f t="shared" si="3"/>
        <v>12</v>
      </c>
      <c r="H28" s="23">
        <f t="shared" si="4"/>
        <v>1</v>
      </c>
      <c r="I28" s="23">
        <f t="shared" si="5"/>
        <v>13</v>
      </c>
      <c r="J28" s="35">
        <f t="shared" si="6"/>
        <v>0.55435000000000001</v>
      </c>
      <c r="L28" s="20"/>
      <c r="M28" s="20"/>
      <c r="N28" s="20"/>
      <c r="O28" s="21"/>
      <c r="P28" s="30"/>
      <c r="Q28" s="21"/>
      <c r="R28" s="20">
        <v>12</v>
      </c>
      <c r="S28" s="27">
        <v>0.55435000000000001</v>
      </c>
      <c r="T28" s="20">
        <v>1</v>
      </c>
      <c r="U28" s="21"/>
      <c r="V28" s="30"/>
      <c r="W28" s="21"/>
      <c r="X28" s="20"/>
      <c r="Y28" s="20"/>
      <c r="Z28" s="20"/>
      <c r="AA28" s="21"/>
      <c r="AB28" s="30"/>
      <c r="AC28" s="21"/>
      <c r="AD28" s="20"/>
      <c r="AE28" s="20"/>
      <c r="AF28" s="20"/>
      <c r="AG28" s="21"/>
      <c r="AH28" s="30"/>
      <c r="AI28" s="21"/>
      <c r="AJ28" s="20"/>
      <c r="AK28" s="20"/>
      <c r="AL28" s="20"/>
      <c r="AM28" s="21"/>
      <c r="AN28" s="30"/>
      <c r="AO28" s="21"/>
      <c r="AU28" s="8"/>
      <c r="AV28" s="8"/>
      <c r="AW28" s="8"/>
    </row>
    <row r="29" spans="2:49" x14ac:dyDescent="0.25">
      <c r="B29" s="19" t="s">
        <v>146</v>
      </c>
      <c r="C29" s="19" t="s">
        <v>147</v>
      </c>
      <c r="D29" s="22">
        <f t="shared" si="0"/>
        <v>11</v>
      </c>
      <c r="E29" s="22">
        <f t="shared" si="1"/>
        <v>1</v>
      </c>
      <c r="F29" s="22">
        <f t="shared" si="2"/>
        <v>12</v>
      </c>
      <c r="G29" s="23">
        <f t="shared" si="3"/>
        <v>11</v>
      </c>
      <c r="H29" s="23">
        <f t="shared" si="4"/>
        <v>1</v>
      </c>
      <c r="I29" s="23">
        <f t="shared" si="5"/>
        <v>12</v>
      </c>
      <c r="J29" s="35">
        <f t="shared" si="6"/>
        <v>0.55652000000000001</v>
      </c>
      <c r="L29" s="20"/>
      <c r="M29" s="20"/>
      <c r="N29" s="20"/>
      <c r="O29" s="21">
        <v>11</v>
      </c>
      <c r="P29" s="30">
        <v>0.55652000000000001</v>
      </c>
      <c r="Q29" s="21">
        <v>1</v>
      </c>
      <c r="R29" s="20"/>
      <c r="S29" s="27"/>
      <c r="T29" s="20"/>
      <c r="U29" s="21"/>
      <c r="V29" s="30"/>
      <c r="W29" s="21"/>
      <c r="X29" s="20"/>
      <c r="Y29" s="20"/>
      <c r="Z29" s="20"/>
      <c r="AA29" s="21"/>
      <c r="AB29" s="30"/>
      <c r="AC29" s="21"/>
      <c r="AD29" s="20"/>
      <c r="AE29" s="20"/>
      <c r="AF29" s="20"/>
      <c r="AG29" s="21"/>
      <c r="AH29" s="30"/>
      <c r="AI29" s="21"/>
      <c r="AJ29" s="20"/>
      <c r="AK29" s="20"/>
      <c r="AL29" s="20"/>
      <c r="AM29" s="21"/>
      <c r="AN29" s="30"/>
      <c r="AO29" s="21"/>
      <c r="AU29" s="8"/>
      <c r="AV29" s="8"/>
      <c r="AW29" s="8"/>
    </row>
    <row r="30" spans="2:49" x14ac:dyDescent="0.25">
      <c r="B30" s="19" t="s">
        <v>137</v>
      </c>
      <c r="C30" s="19" t="s">
        <v>84</v>
      </c>
      <c r="D30" s="22">
        <f t="shared" si="0"/>
        <v>10</v>
      </c>
      <c r="E30" s="22">
        <f t="shared" si="1"/>
        <v>1</v>
      </c>
      <c r="F30" s="22">
        <f t="shared" si="2"/>
        <v>11</v>
      </c>
      <c r="G30" s="23">
        <f t="shared" si="3"/>
        <v>10</v>
      </c>
      <c r="H30" s="23">
        <f t="shared" si="4"/>
        <v>1</v>
      </c>
      <c r="I30" s="23">
        <f t="shared" si="5"/>
        <v>11</v>
      </c>
      <c r="J30" s="35">
        <f t="shared" si="6"/>
        <v>0.50434999999999997</v>
      </c>
      <c r="L30" s="20"/>
      <c r="M30" s="27"/>
      <c r="N30" s="20"/>
      <c r="O30" s="21">
        <v>10</v>
      </c>
      <c r="P30" s="30">
        <v>0.50434999999999997</v>
      </c>
      <c r="Q30" s="21">
        <v>1</v>
      </c>
      <c r="R30" s="20"/>
      <c r="S30" s="27"/>
      <c r="T30" s="20"/>
      <c r="U30" s="21"/>
      <c r="V30" s="30"/>
      <c r="W30" s="21"/>
      <c r="X30" s="20"/>
      <c r="Y30" s="27"/>
      <c r="Z30" s="20"/>
      <c r="AA30" s="21"/>
      <c r="AB30" s="30"/>
      <c r="AC30" s="21"/>
      <c r="AD30" s="20"/>
      <c r="AE30" s="27"/>
      <c r="AF30" s="20"/>
      <c r="AG30" s="21"/>
      <c r="AH30" s="30"/>
      <c r="AI30" s="21"/>
      <c r="AJ30" s="20"/>
      <c r="AK30" s="27"/>
      <c r="AL30" s="20"/>
      <c r="AM30" s="21"/>
      <c r="AN30" s="30"/>
      <c r="AO30" s="21"/>
      <c r="AU30" s="8"/>
      <c r="AV30" s="8"/>
      <c r="AW30" s="8"/>
    </row>
    <row r="31" spans="2:49" x14ac:dyDescent="0.25">
      <c r="B31" s="19" t="s">
        <v>197</v>
      </c>
      <c r="C31" s="19" t="s">
        <v>198</v>
      </c>
      <c r="D31" s="22">
        <f t="shared" si="0"/>
        <v>10</v>
      </c>
      <c r="E31" s="22">
        <f t="shared" si="1"/>
        <v>1</v>
      </c>
      <c r="F31" s="22">
        <f t="shared" si="2"/>
        <v>11</v>
      </c>
      <c r="G31" s="23">
        <f t="shared" si="3"/>
        <v>10</v>
      </c>
      <c r="H31" s="23">
        <f t="shared" si="4"/>
        <v>1</v>
      </c>
      <c r="I31" s="23">
        <f t="shared" si="5"/>
        <v>11</v>
      </c>
      <c r="J31" s="35">
        <f t="shared" si="6"/>
        <v>0.55000000000000004</v>
      </c>
      <c r="L31" s="20"/>
      <c r="M31" s="20"/>
      <c r="N31" s="20"/>
      <c r="O31" s="21"/>
      <c r="P31" s="30"/>
      <c r="Q31" s="21"/>
      <c r="R31" s="20">
        <v>10</v>
      </c>
      <c r="S31" s="27">
        <v>0.55000000000000004</v>
      </c>
      <c r="T31" s="20">
        <v>1</v>
      </c>
      <c r="U31" s="21"/>
      <c r="V31" s="30"/>
      <c r="W31" s="21"/>
      <c r="X31" s="20"/>
      <c r="Y31" s="20"/>
      <c r="Z31" s="20"/>
      <c r="AA31" s="21"/>
      <c r="AB31" s="30"/>
      <c r="AC31" s="21"/>
      <c r="AD31" s="20"/>
      <c r="AE31" s="20"/>
      <c r="AF31" s="20"/>
      <c r="AG31" s="21"/>
      <c r="AH31" s="30"/>
      <c r="AI31" s="21"/>
      <c r="AJ31" s="20"/>
      <c r="AK31" s="20"/>
      <c r="AL31" s="20"/>
      <c r="AM31" s="21"/>
      <c r="AN31" s="30"/>
      <c r="AO31" s="21"/>
      <c r="AU31" s="8"/>
      <c r="AV31" s="8"/>
      <c r="AW31" s="8"/>
    </row>
    <row r="32" spans="2:49" x14ac:dyDescent="0.25">
      <c r="B32" s="19" t="s">
        <v>133</v>
      </c>
      <c r="C32" s="19" t="s">
        <v>53</v>
      </c>
      <c r="D32" s="22">
        <f t="shared" si="0"/>
        <v>9</v>
      </c>
      <c r="E32" s="22">
        <f t="shared" si="1"/>
        <v>1</v>
      </c>
      <c r="F32" s="22">
        <f t="shared" si="2"/>
        <v>10</v>
      </c>
      <c r="G32" s="23">
        <f t="shared" si="3"/>
        <v>9</v>
      </c>
      <c r="H32" s="23">
        <f t="shared" si="4"/>
        <v>1</v>
      </c>
      <c r="I32" s="23">
        <f t="shared" si="5"/>
        <v>10</v>
      </c>
      <c r="J32" s="35">
        <f t="shared" si="6"/>
        <v>0.56738999999999995</v>
      </c>
      <c r="L32" s="20">
        <v>9</v>
      </c>
      <c r="M32" s="27">
        <v>0.56738999999999995</v>
      </c>
      <c r="N32" s="20">
        <v>1</v>
      </c>
      <c r="O32" s="21"/>
      <c r="P32" s="30"/>
      <c r="Q32" s="21"/>
      <c r="R32" s="20"/>
      <c r="S32" s="27"/>
      <c r="T32" s="20"/>
      <c r="U32" s="21"/>
      <c r="V32" s="30"/>
      <c r="W32" s="21"/>
      <c r="X32" s="20"/>
      <c r="Y32" s="27"/>
      <c r="Z32" s="20"/>
      <c r="AA32" s="21"/>
      <c r="AB32" s="30"/>
      <c r="AC32" s="21"/>
      <c r="AD32" s="20"/>
      <c r="AE32" s="27"/>
      <c r="AF32" s="20"/>
      <c r="AG32" s="21"/>
      <c r="AH32" s="30"/>
      <c r="AI32" s="21"/>
      <c r="AJ32" s="20"/>
      <c r="AK32" s="27"/>
      <c r="AL32" s="20"/>
      <c r="AM32" s="21"/>
      <c r="AN32" s="30"/>
      <c r="AO32" s="21"/>
      <c r="AU32" s="8"/>
      <c r="AV32" s="8"/>
      <c r="AW32" s="8"/>
    </row>
    <row r="33" spans="2:49" x14ac:dyDescent="0.25">
      <c r="B33" s="19" t="s">
        <v>134</v>
      </c>
      <c r="C33" s="19" t="s">
        <v>59</v>
      </c>
      <c r="D33" s="22">
        <f t="shared" si="0"/>
        <v>8</v>
      </c>
      <c r="E33" s="22">
        <f t="shared" si="1"/>
        <v>1</v>
      </c>
      <c r="F33" s="22">
        <f t="shared" si="2"/>
        <v>9</v>
      </c>
      <c r="G33" s="23">
        <f t="shared" si="3"/>
        <v>8</v>
      </c>
      <c r="H33" s="23">
        <f t="shared" si="4"/>
        <v>1</v>
      </c>
      <c r="I33" s="23">
        <f t="shared" si="5"/>
        <v>9</v>
      </c>
      <c r="J33" s="35">
        <f t="shared" si="6"/>
        <v>0.54564999999999997</v>
      </c>
      <c r="L33" s="20">
        <v>8</v>
      </c>
      <c r="M33" s="27">
        <v>0.54564999999999997</v>
      </c>
      <c r="N33" s="20">
        <v>1</v>
      </c>
      <c r="O33" s="21"/>
      <c r="P33" s="30"/>
      <c r="Q33" s="21"/>
      <c r="R33" s="20"/>
      <c r="S33" s="27"/>
      <c r="T33" s="20"/>
      <c r="U33" s="21"/>
      <c r="V33" s="30"/>
      <c r="W33" s="21"/>
      <c r="X33" s="20"/>
      <c r="Y33" s="27"/>
      <c r="Z33" s="20"/>
      <c r="AA33" s="21"/>
      <c r="AB33" s="30"/>
      <c r="AC33" s="21"/>
      <c r="AD33" s="20"/>
      <c r="AE33" s="27"/>
      <c r="AF33" s="20"/>
      <c r="AG33" s="21"/>
      <c r="AH33" s="30"/>
      <c r="AI33" s="21"/>
      <c r="AJ33" s="20"/>
      <c r="AK33" s="27"/>
      <c r="AL33" s="20"/>
      <c r="AM33" s="21"/>
      <c r="AN33" s="30"/>
      <c r="AO33" s="21"/>
      <c r="AU33" s="8"/>
      <c r="AV33" s="8"/>
      <c r="AW33" s="8"/>
    </row>
    <row r="34" spans="2:49" x14ac:dyDescent="0.25">
      <c r="B34" s="19" t="s">
        <v>193</v>
      </c>
      <c r="C34" s="19" t="s">
        <v>194</v>
      </c>
      <c r="D34" s="22">
        <f t="shared" si="0"/>
        <v>7</v>
      </c>
      <c r="E34" s="22">
        <f t="shared" si="1"/>
        <v>1</v>
      </c>
      <c r="F34" s="22">
        <f t="shared" si="2"/>
        <v>8</v>
      </c>
      <c r="G34" s="23">
        <f t="shared" si="3"/>
        <v>7</v>
      </c>
      <c r="H34" s="23">
        <f t="shared" si="4"/>
        <v>1</v>
      </c>
      <c r="I34" s="23">
        <f t="shared" si="5"/>
        <v>8</v>
      </c>
      <c r="J34" s="35">
        <f t="shared" si="6"/>
        <v>0.52173999999999998</v>
      </c>
      <c r="L34" s="20"/>
      <c r="M34" s="20"/>
      <c r="N34" s="20"/>
      <c r="O34" s="21"/>
      <c r="P34" s="30"/>
      <c r="Q34" s="21"/>
      <c r="R34" s="20">
        <v>7</v>
      </c>
      <c r="S34" s="27">
        <v>0.52173999999999998</v>
      </c>
      <c r="T34" s="20">
        <v>1</v>
      </c>
      <c r="U34" s="21"/>
      <c r="V34" s="30"/>
      <c r="W34" s="21"/>
      <c r="X34" s="20"/>
      <c r="Y34" s="20"/>
      <c r="Z34" s="20"/>
      <c r="AA34" s="21"/>
      <c r="AB34" s="30"/>
      <c r="AC34" s="21"/>
      <c r="AD34" s="20"/>
      <c r="AE34" s="20"/>
      <c r="AF34" s="20"/>
      <c r="AG34" s="21"/>
      <c r="AH34" s="30"/>
      <c r="AI34" s="21"/>
      <c r="AJ34" s="20"/>
      <c r="AK34" s="20"/>
      <c r="AL34" s="20"/>
      <c r="AM34" s="21"/>
      <c r="AN34" s="30"/>
      <c r="AO34" s="21"/>
      <c r="AU34" s="8"/>
      <c r="AV34" s="8"/>
      <c r="AW34" s="8"/>
    </row>
    <row r="35" spans="2:49" x14ac:dyDescent="0.25">
      <c r="B35" s="19" t="s">
        <v>201</v>
      </c>
      <c r="C35" s="19" t="s">
        <v>202</v>
      </c>
      <c r="D35" s="22">
        <f t="shared" si="0"/>
        <v>6</v>
      </c>
      <c r="E35" s="22">
        <f t="shared" si="1"/>
        <v>1</v>
      </c>
      <c r="F35" s="22">
        <f t="shared" si="2"/>
        <v>7</v>
      </c>
      <c r="G35" s="23">
        <f t="shared" si="3"/>
        <v>6</v>
      </c>
      <c r="H35" s="23">
        <f t="shared" si="4"/>
        <v>1</v>
      </c>
      <c r="I35" s="23">
        <f t="shared" si="5"/>
        <v>7</v>
      </c>
      <c r="J35" s="35">
        <f t="shared" si="6"/>
        <v>0.49564999999999998</v>
      </c>
      <c r="L35" s="20"/>
      <c r="M35" s="20"/>
      <c r="N35" s="20"/>
      <c r="O35" s="21"/>
      <c r="P35" s="30"/>
      <c r="Q35" s="21"/>
      <c r="R35" s="20">
        <v>6</v>
      </c>
      <c r="S35" s="27">
        <v>0.49564999999999998</v>
      </c>
      <c r="T35" s="20">
        <v>1</v>
      </c>
      <c r="U35" s="21"/>
      <c r="V35" s="30"/>
      <c r="W35" s="21"/>
      <c r="X35" s="20"/>
      <c r="Y35" s="20"/>
      <c r="Z35" s="20"/>
      <c r="AA35" s="21"/>
      <c r="AB35" s="30"/>
      <c r="AC35" s="21"/>
      <c r="AD35" s="20"/>
      <c r="AE35" s="20"/>
      <c r="AF35" s="20"/>
      <c r="AG35" s="21"/>
      <c r="AH35" s="30"/>
      <c r="AI35" s="21"/>
      <c r="AJ35" s="20"/>
      <c r="AK35" s="20"/>
      <c r="AL35" s="20"/>
      <c r="AM35" s="21"/>
      <c r="AN35" s="30"/>
      <c r="AO35" s="21"/>
      <c r="AU35" s="8"/>
      <c r="AV35" s="8"/>
      <c r="AW35" s="8"/>
    </row>
    <row r="36" spans="2:49" x14ac:dyDescent="0.25">
      <c r="B36" s="19"/>
      <c r="C36" s="19"/>
      <c r="D36" s="22">
        <f t="shared" si="0"/>
        <v>0</v>
      </c>
      <c r="E36" s="22">
        <f t="shared" si="1"/>
        <v>0</v>
      </c>
      <c r="F36" s="22">
        <f t="shared" ref="F36:F37" si="7">D36+E36</f>
        <v>0</v>
      </c>
      <c r="G36" s="23">
        <f t="shared" ref="G36:G37" si="8">D36</f>
        <v>0</v>
      </c>
      <c r="H36" s="23">
        <f t="shared" ref="H36:H37" si="9">E36</f>
        <v>0</v>
      </c>
      <c r="I36" s="23">
        <f t="shared" ref="I36:I37" si="10">G36+H36</f>
        <v>0</v>
      </c>
      <c r="J36" s="35" t="e">
        <f t="shared" si="6"/>
        <v>#DIV/0!</v>
      </c>
      <c r="L36" s="20"/>
      <c r="M36" s="20"/>
      <c r="N36" s="20"/>
      <c r="O36" s="21"/>
      <c r="P36" s="30"/>
      <c r="Q36" s="21"/>
      <c r="R36" s="20"/>
      <c r="S36" s="27"/>
      <c r="T36" s="20"/>
      <c r="U36" s="21"/>
      <c r="V36" s="30"/>
      <c r="W36" s="21"/>
      <c r="X36" s="20"/>
      <c r="Y36" s="20"/>
      <c r="Z36" s="20"/>
      <c r="AA36" s="21"/>
      <c r="AB36" s="30"/>
      <c r="AC36" s="21"/>
      <c r="AD36" s="20"/>
      <c r="AE36" s="20"/>
      <c r="AF36" s="20"/>
      <c r="AG36" s="21"/>
      <c r="AH36" s="30"/>
      <c r="AI36" s="21"/>
      <c r="AJ36" s="20"/>
      <c r="AK36" s="20"/>
      <c r="AL36" s="20"/>
      <c r="AM36" s="21"/>
      <c r="AN36" s="30"/>
      <c r="AO36" s="21"/>
      <c r="AU36" s="8"/>
      <c r="AV36" s="8"/>
      <c r="AW36" s="8"/>
    </row>
    <row r="37" spans="2:49" x14ac:dyDescent="0.25">
      <c r="B37" s="19"/>
      <c r="C37" s="19"/>
      <c r="D37" s="22">
        <f t="shared" si="0"/>
        <v>0</v>
      </c>
      <c r="E37" s="22">
        <f t="shared" si="1"/>
        <v>0</v>
      </c>
      <c r="F37" s="22">
        <f t="shared" si="7"/>
        <v>0</v>
      </c>
      <c r="G37" s="23">
        <f t="shared" si="8"/>
        <v>0</v>
      </c>
      <c r="H37" s="23">
        <f t="shared" si="9"/>
        <v>0</v>
      </c>
      <c r="I37" s="23">
        <f t="shared" si="10"/>
        <v>0</v>
      </c>
      <c r="J37" s="35" t="e">
        <f t="shared" si="6"/>
        <v>#DIV/0!</v>
      </c>
      <c r="L37" s="20"/>
      <c r="M37" s="20"/>
      <c r="N37" s="20"/>
      <c r="O37" s="21"/>
      <c r="P37" s="30"/>
      <c r="Q37" s="21"/>
      <c r="R37" s="20"/>
      <c r="S37" s="27"/>
      <c r="T37" s="20"/>
      <c r="U37" s="21"/>
      <c r="V37" s="30"/>
      <c r="W37" s="21"/>
      <c r="X37" s="20"/>
      <c r="Y37" s="20"/>
      <c r="Z37" s="20"/>
      <c r="AA37" s="21"/>
      <c r="AB37" s="30"/>
      <c r="AC37" s="21"/>
      <c r="AD37" s="20"/>
      <c r="AE37" s="20"/>
      <c r="AF37" s="20"/>
      <c r="AG37" s="21"/>
      <c r="AH37" s="30"/>
      <c r="AI37" s="21"/>
      <c r="AJ37" s="20"/>
      <c r="AK37" s="20"/>
      <c r="AL37" s="20"/>
      <c r="AM37" s="21"/>
      <c r="AN37" s="30"/>
      <c r="AO37" s="21"/>
      <c r="AU37" s="8"/>
      <c r="AV37" s="8"/>
      <c r="AW37" s="8"/>
    </row>
    <row r="38" spans="2:49" x14ac:dyDescent="0.3">
      <c r="P38" s="31"/>
      <c r="V38" s="31"/>
      <c r="AB38" s="31"/>
      <c r="AH38" s="31"/>
      <c r="AN38" s="31"/>
    </row>
    <row r="39" spans="2:49" x14ac:dyDescent="0.3">
      <c r="P39" s="31"/>
      <c r="V39" s="31"/>
      <c r="AB39" s="31"/>
      <c r="AH39" s="31"/>
      <c r="AN39" s="31"/>
    </row>
    <row r="40" spans="2:49" x14ac:dyDescent="0.3">
      <c r="P40" s="31"/>
      <c r="V40" s="31"/>
      <c r="AB40" s="31"/>
      <c r="AH40" s="31"/>
      <c r="AN40" s="31"/>
    </row>
    <row r="41" spans="2:49" x14ac:dyDescent="0.3">
      <c r="P41" s="31"/>
      <c r="V41" s="31"/>
      <c r="AB41" s="31"/>
      <c r="AH41" s="31"/>
      <c r="AN41" s="31"/>
    </row>
    <row r="42" spans="2:49" x14ac:dyDescent="0.3">
      <c r="P42" s="31"/>
      <c r="V42" s="31"/>
      <c r="AB42" s="31"/>
      <c r="AH42" s="31"/>
      <c r="AN42" s="31"/>
    </row>
    <row r="43" spans="2:49" x14ac:dyDescent="0.3">
      <c r="P43" s="31"/>
      <c r="V43" s="31"/>
      <c r="AB43" s="31"/>
      <c r="AH43" s="31"/>
      <c r="AN43" s="31"/>
    </row>
  </sheetData>
  <sortState ref="A8:BD35">
    <sortCondition ref="B8:B35"/>
  </sortState>
  <mergeCells count="25">
    <mergeCell ref="D5:F6"/>
    <mergeCell ref="G5:I6"/>
    <mergeCell ref="AJ6:AL6"/>
    <mergeCell ref="AM6:AO6"/>
    <mergeCell ref="AD6:AF6"/>
    <mergeCell ref="AG6:AI6"/>
    <mergeCell ref="J5:J6"/>
    <mergeCell ref="AJ5:AL5"/>
    <mergeCell ref="AM5:AO5"/>
    <mergeCell ref="AD5:AF5"/>
    <mergeCell ref="AG5:AI5"/>
    <mergeCell ref="B5:B7"/>
    <mergeCell ref="C5:C7"/>
    <mergeCell ref="L5:N5"/>
    <mergeCell ref="O5:Q5"/>
    <mergeCell ref="R5:T5"/>
    <mergeCell ref="U5:W5"/>
    <mergeCell ref="X5:Z5"/>
    <mergeCell ref="U6:W6"/>
    <mergeCell ref="X6:Z6"/>
    <mergeCell ref="AA6:AC6"/>
    <mergeCell ref="AA5:AC5"/>
    <mergeCell ref="L6:N6"/>
    <mergeCell ref="O6:Q6"/>
    <mergeCell ref="R6:T6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zoomScaleNormal="100" workbookViewId="0">
      <selection activeCell="J5" sqref="J5:J6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bestFit="1" customWidth="1"/>
    <col min="5" max="5" width="7.88671875" style="6" bestFit="1" customWidth="1"/>
    <col min="6" max="6" width="5.109375" style="6" bestFit="1" customWidth="1"/>
    <col min="7" max="7" width="6" style="6" bestFit="1" customWidth="1"/>
    <col min="8" max="8" width="7.88671875" style="6" bestFit="1" customWidth="1"/>
    <col min="9" max="9" width="5.109375" style="6" bestFit="1" customWidth="1"/>
    <col min="10" max="10" width="8.77734375" style="31" customWidth="1"/>
    <col min="11" max="11" width="1.77734375" style="6" customWidth="1"/>
    <col min="12" max="13" width="8.6640625" style="5" customWidth="1"/>
    <col min="14" max="24" width="8.6640625" style="6" customWidth="1"/>
    <col min="25" max="25" width="8.6640625" style="5" customWidth="1"/>
    <col min="26" max="30" width="8.6640625" style="6" customWidth="1"/>
    <col min="31" max="31" width="8.6640625" style="5" customWidth="1"/>
    <col min="32" max="36" width="8.6640625" style="6" customWidth="1"/>
    <col min="37" max="37" width="8.6640625" style="5" customWidth="1"/>
    <col min="38" max="40" width="8.6640625" style="6" customWidth="1"/>
    <col min="41" max="41" width="8.6640625" style="7" customWidth="1"/>
    <col min="42" max="49" width="21.6640625" style="6" customWidth="1"/>
    <col min="50" max="87" width="21.6640625" style="8" customWidth="1"/>
    <col min="88" max="16384" width="11.44140625" style="8"/>
  </cols>
  <sheetData>
    <row r="1" spans="1:49" x14ac:dyDescent="0.3">
      <c r="B1" s="3" t="s">
        <v>33</v>
      </c>
    </row>
    <row r="3" spans="1:49" x14ac:dyDescent="0.3">
      <c r="B3" s="9" t="s">
        <v>11</v>
      </c>
      <c r="C3" s="1" t="s">
        <v>16</v>
      </c>
    </row>
    <row r="5" spans="1:49" s="7" customFormat="1" ht="12.75" customHeight="1" x14ac:dyDescent="0.3">
      <c r="A5" s="10"/>
      <c r="B5" s="37" t="s">
        <v>0</v>
      </c>
      <c r="C5" s="37" t="s">
        <v>15</v>
      </c>
      <c r="D5" s="54" t="s">
        <v>18</v>
      </c>
      <c r="E5" s="55"/>
      <c r="F5" s="56"/>
      <c r="G5" s="60" t="s">
        <v>17</v>
      </c>
      <c r="H5" s="61"/>
      <c r="I5" s="62"/>
      <c r="J5" s="52" t="s">
        <v>203</v>
      </c>
      <c r="L5" s="41" t="s">
        <v>2</v>
      </c>
      <c r="M5" s="41"/>
      <c r="N5" s="42"/>
      <c r="O5" s="39" t="s">
        <v>3</v>
      </c>
      <c r="P5" s="39"/>
      <c r="Q5" s="40"/>
      <c r="R5" s="41" t="s">
        <v>4</v>
      </c>
      <c r="S5" s="41"/>
      <c r="T5" s="42"/>
      <c r="U5" s="39" t="s">
        <v>5</v>
      </c>
      <c r="V5" s="39"/>
      <c r="W5" s="40"/>
      <c r="X5" s="41" t="s">
        <v>6</v>
      </c>
      <c r="Y5" s="41"/>
      <c r="Z5" s="42"/>
      <c r="AA5" s="39" t="s">
        <v>7</v>
      </c>
      <c r="AB5" s="39"/>
      <c r="AC5" s="40"/>
      <c r="AD5" s="41" t="s">
        <v>8</v>
      </c>
      <c r="AE5" s="41"/>
      <c r="AF5" s="42"/>
      <c r="AG5" s="39" t="s">
        <v>9</v>
      </c>
      <c r="AH5" s="39"/>
      <c r="AI5" s="40"/>
      <c r="AJ5" s="41" t="s">
        <v>10</v>
      </c>
      <c r="AK5" s="41"/>
      <c r="AL5" s="42"/>
      <c r="AM5" s="39" t="s">
        <v>14</v>
      </c>
      <c r="AN5" s="39"/>
      <c r="AO5" s="40"/>
    </row>
    <row r="6" spans="1:49" s="7" customFormat="1" ht="12" customHeight="1" x14ac:dyDescent="0.3">
      <c r="A6" s="10"/>
      <c r="B6" s="37"/>
      <c r="C6" s="37"/>
      <c r="D6" s="57"/>
      <c r="E6" s="58"/>
      <c r="F6" s="59"/>
      <c r="G6" s="63"/>
      <c r="H6" s="64"/>
      <c r="I6" s="65"/>
      <c r="J6" s="53"/>
      <c r="L6" s="68" t="s">
        <v>19</v>
      </c>
      <c r="M6" s="68"/>
      <c r="N6" s="69"/>
      <c r="O6" s="39" t="s">
        <v>20</v>
      </c>
      <c r="P6" s="39"/>
      <c r="Q6" s="40"/>
      <c r="R6" s="46" t="s">
        <v>21</v>
      </c>
      <c r="S6" s="47"/>
      <c r="T6" s="48"/>
      <c r="U6" s="49" t="s">
        <v>22</v>
      </c>
      <c r="V6" s="50"/>
      <c r="W6" s="51"/>
      <c r="X6" s="46" t="s">
        <v>23</v>
      </c>
      <c r="Y6" s="47"/>
      <c r="Z6" s="48"/>
      <c r="AA6" s="49" t="s">
        <v>24</v>
      </c>
      <c r="AB6" s="50"/>
      <c r="AC6" s="51"/>
      <c r="AD6" s="46" t="s">
        <v>25</v>
      </c>
      <c r="AE6" s="47"/>
      <c r="AF6" s="48"/>
      <c r="AG6" s="49" t="s">
        <v>26</v>
      </c>
      <c r="AH6" s="50"/>
      <c r="AI6" s="51"/>
      <c r="AJ6" s="46" t="s">
        <v>27</v>
      </c>
      <c r="AK6" s="47"/>
      <c r="AL6" s="48"/>
      <c r="AM6" s="66" t="s">
        <v>28</v>
      </c>
      <c r="AN6" s="66"/>
      <c r="AO6" s="67"/>
    </row>
    <row r="7" spans="1:49" s="7" customFormat="1" x14ac:dyDescent="0.3">
      <c r="A7" s="10"/>
      <c r="B7" s="38"/>
      <c r="C7" s="38"/>
      <c r="D7" s="15" t="s">
        <v>12</v>
      </c>
      <c r="E7" s="16" t="s">
        <v>13</v>
      </c>
      <c r="F7" s="16" t="s">
        <v>1</v>
      </c>
      <c r="G7" s="17" t="s">
        <v>12</v>
      </c>
      <c r="H7" s="18" t="s">
        <v>13</v>
      </c>
      <c r="I7" s="18" t="s">
        <v>1</v>
      </c>
      <c r="J7" s="34" t="s">
        <v>76</v>
      </c>
      <c r="L7" s="25" t="s">
        <v>12</v>
      </c>
      <c r="M7" s="26" t="s">
        <v>76</v>
      </c>
      <c r="N7" s="12" t="s">
        <v>13</v>
      </c>
      <c r="O7" s="24" t="s">
        <v>12</v>
      </c>
      <c r="P7" s="28" t="s">
        <v>76</v>
      </c>
      <c r="Q7" s="14" t="s">
        <v>13</v>
      </c>
      <c r="R7" s="25" t="s">
        <v>12</v>
      </c>
      <c r="S7" s="29" t="s">
        <v>76</v>
      </c>
      <c r="T7" s="12" t="s">
        <v>13</v>
      </c>
      <c r="U7" s="24" t="s">
        <v>12</v>
      </c>
      <c r="V7" s="32" t="s">
        <v>76</v>
      </c>
      <c r="W7" s="14" t="s">
        <v>13</v>
      </c>
      <c r="X7" s="25" t="s">
        <v>12</v>
      </c>
      <c r="Y7" s="33" t="s">
        <v>76</v>
      </c>
      <c r="Z7" s="12" t="s">
        <v>13</v>
      </c>
      <c r="AA7" s="24" t="s">
        <v>12</v>
      </c>
      <c r="AB7" s="32" t="s">
        <v>76</v>
      </c>
      <c r="AC7" s="14" t="s">
        <v>13</v>
      </c>
      <c r="AD7" s="25" t="s">
        <v>12</v>
      </c>
      <c r="AE7" s="33" t="s">
        <v>76</v>
      </c>
      <c r="AF7" s="12" t="s">
        <v>13</v>
      </c>
      <c r="AG7" s="24" t="s">
        <v>12</v>
      </c>
      <c r="AH7" s="32" t="s">
        <v>76</v>
      </c>
      <c r="AI7" s="14" t="s">
        <v>13</v>
      </c>
      <c r="AJ7" s="25" t="s">
        <v>12</v>
      </c>
      <c r="AK7" s="33" t="s">
        <v>76</v>
      </c>
      <c r="AL7" s="12" t="s">
        <v>13</v>
      </c>
      <c r="AM7" s="24" t="s">
        <v>12</v>
      </c>
      <c r="AN7" s="32" t="s">
        <v>76</v>
      </c>
      <c r="AO7" s="14" t="s">
        <v>13</v>
      </c>
    </row>
    <row r="8" spans="1:49" x14ac:dyDescent="0.25">
      <c r="B8" s="19" t="s">
        <v>111</v>
      </c>
      <c r="C8" s="19" t="s">
        <v>66</v>
      </c>
      <c r="D8" s="22">
        <f t="shared" ref="D8:D24" si="0">L8+O8+R8+U8+X8+AA8+AD8+AG8+AJ8+AM8</f>
        <v>63</v>
      </c>
      <c r="E8" s="22">
        <f t="shared" ref="E8:E24" si="1">N8+Q8+T8+W8+Z8+AC8+AF8+AI8+AL8+AO8</f>
        <v>3</v>
      </c>
      <c r="F8" s="22">
        <f t="shared" ref="F8:F21" si="2">D8+E8</f>
        <v>66</v>
      </c>
      <c r="G8" s="23">
        <f t="shared" ref="G8:G21" si="3">D8</f>
        <v>63</v>
      </c>
      <c r="H8" s="23">
        <f t="shared" ref="H8:H21" si="4">E8</f>
        <v>3</v>
      </c>
      <c r="I8" s="23">
        <f t="shared" ref="I8:I21" si="5">G8+H8</f>
        <v>66</v>
      </c>
      <c r="J8" s="36">
        <f t="shared" ref="J8:J24" si="6">AVERAGE(M8,P8,S8,V8,Y8,AB8,AE8,AH8,AK8,AN8)</f>
        <v>0.63096000000000008</v>
      </c>
      <c r="L8" s="20">
        <v>21</v>
      </c>
      <c r="M8" s="27">
        <v>0.63714000000000004</v>
      </c>
      <c r="N8" s="20">
        <v>1</v>
      </c>
      <c r="O8" s="21">
        <v>21</v>
      </c>
      <c r="P8" s="30">
        <v>0.64929000000000003</v>
      </c>
      <c r="Q8" s="21">
        <v>1</v>
      </c>
      <c r="R8" s="20">
        <v>21</v>
      </c>
      <c r="S8" s="27">
        <v>0.60645000000000004</v>
      </c>
      <c r="T8" s="20">
        <v>1</v>
      </c>
      <c r="U8" s="21"/>
      <c r="V8" s="30"/>
      <c r="W8" s="21"/>
      <c r="X8" s="20"/>
      <c r="Y8" s="27"/>
      <c r="Z8" s="20"/>
      <c r="AA8" s="21"/>
      <c r="AB8" s="30"/>
      <c r="AC8" s="21"/>
      <c r="AD8" s="20"/>
      <c r="AE8" s="27"/>
      <c r="AF8" s="20"/>
      <c r="AG8" s="21"/>
      <c r="AH8" s="30"/>
      <c r="AI8" s="21"/>
      <c r="AJ8" s="20"/>
      <c r="AK8" s="27"/>
      <c r="AL8" s="20"/>
      <c r="AM8" s="21"/>
      <c r="AN8" s="30"/>
      <c r="AO8" s="21"/>
      <c r="AU8" s="8"/>
      <c r="AV8" s="8"/>
      <c r="AW8" s="8"/>
    </row>
    <row r="9" spans="1:49" x14ac:dyDescent="0.25">
      <c r="B9" s="19" t="s">
        <v>113</v>
      </c>
      <c r="C9" s="19" t="s">
        <v>64</v>
      </c>
      <c r="D9" s="22">
        <f t="shared" si="0"/>
        <v>50</v>
      </c>
      <c r="E9" s="22">
        <f t="shared" si="1"/>
        <v>3</v>
      </c>
      <c r="F9" s="22">
        <f t="shared" si="2"/>
        <v>53</v>
      </c>
      <c r="G9" s="23">
        <f t="shared" si="3"/>
        <v>50</v>
      </c>
      <c r="H9" s="23">
        <f t="shared" si="4"/>
        <v>3</v>
      </c>
      <c r="I9" s="23">
        <f t="shared" si="5"/>
        <v>53</v>
      </c>
      <c r="J9" s="35">
        <f t="shared" si="6"/>
        <v>0.57754000000000005</v>
      </c>
      <c r="L9" s="20">
        <v>18</v>
      </c>
      <c r="M9" s="27">
        <v>0.6</v>
      </c>
      <c r="N9" s="20">
        <v>1</v>
      </c>
      <c r="O9" s="21">
        <v>18</v>
      </c>
      <c r="P9" s="30">
        <v>0.59714</v>
      </c>
      <c r="Q9" s="21">
        <v>1</v>
      </c>
      <c r="R9" s="20">
        <v>14</v>
      </c>
      <c r="S9" s="27">
        <v>0.53547999999999996</v>
      </c>
      <c r="T9" s="20">
        <v>1</v>
      </c>
      <c r="U9" s="21"/>
      <c r="V9" s="30"/>
      <c r="W9" s="21"/>
      <c r="X9" s="20"/>
      <c r="Y9" s="27"/>
      <c r="Z9" s="20"/>
      <c r="AA9" s="21"/>
      <c r="AB9" s="30"/>
      <c r="AC9" s="21"/>
      <c r="AD9" s="20"/>
      <c r="AE9" s="27"/>
      <c r="AF9" s="20"/>
      <c r="AG9" s="21"/>
      <c r="AH9" s="30"/>
      <c r="AI9" s="21"/>
      <c r="AJ9" s="20"/>
      <c r="AK9" s="27"/>
      <c r="AL9" s="20"/>
      <c r="AM9" s="21"/>
      <c r="AN9" s="30"/>
      <c r="AO9" s="21"/>
      <c r="AU9" s="8"/>
      <c r="AV9" s="8"/>
      <c r="AW9" s="8"/>
    </row>
    <row r="10" spans="1:49" x14ac:dyDescent="0.25">
      <c r="B10" s="19" t="s">
        <v>118</v>
      </c>
      <c r="C10" s="19" t="s">
        <v>68</v>
      </c>
      <c r="D10" s="22">
        <f t="shared" si="0"/>
        <v>48</v>
      </c>
      <c r="E10" s="22">
        <f t="shared" si="1"/>
        <v>3</v>
      </c>
      <c r="F10" s="22">
        <f t="shared" si="2"/>
        <v>51</v>
      </c>
      <c r="G10" s="23">
        <f t="shared" si="3"/>
        <v>48</v>
      </c>
      <c r="H10" s="23">
        <f t="shared" si="4"/>
        <v>3</v>
      </c>
      <c r="I10" s="23">
        <f t="shared" si="5"/>
        <v>51</v>
      </c>
      <c r="J10" s="35">
        <f t="shared" si="6"/>
        <v>0.59749666666666668</v>
      </c>
      <c r="L10" s="20">
        <v>12</v>
      </c>
      <c r="M10" s="27">
        <v>0.56428999999999996</v>
      </c>
      <c r="N10" s="20">
        <v>1</v>
      </c>
      <c r="O10" s="21">
        <v>19</v>
      </c>
      <c r="P10" s="30">
        <v>0.63143000000000005</v>
      </c>
      <c r="Q10" s="21">
        <v>1</v>
      </c>
      <c r="R10" s="20">
        <v>17</v>
      </c>
      <c r="S10" s="27">
        <v>0.59677000000000002</v>
      </c>
      <c r="T10" s="20">
        <v>1</v>
      </c>
      <c r="U10" s="21"/>
      <c r="V10" s="30"/>
      <c r="W10" s="21"/>
      <c r="X10" s="20"/>
      <c r="Y10" s="27"/>
      <c r="Z10" s="20"/>
      <c r="AA10" s="21"/>
      <c r="AB10" s="30"/>
      <c r="AC10" s="21"/>
      <c r="AD10" s="20"/>
      <c r="AE10" s="27"/>
      <c r="AF10" s="20"/>
      <c r="AG10" s="21"/>
      <c r="AH10" s="30"/>
      <c r="AI10" s="21"/>
      <c r="AJ10" s="20"/>
      <c r="AK10" s="27"/>
      <c r="AL10" s="20"/>
      <c r="AM10" s="21"/>
      <c r="AN10" s="30"/>
      <c r="AO10" s="21"/>
      <c r="AU10" s="8"/>
      <c r="AV10" s="8"/>
      <c r="AW10" s="8"/>
    </row>
    <row r="11" spans="1:49" x14ac:dyDescent="0.25">
      <c r="B11" s="19" t="s">
        <v>117</v>
      </c>
      <c r="C11" s="19" t="s">
        <v>69</v>
      </c>
      <c r="D11" s="22">
        <f t="shared" si="0"/>
        <v>44</v>
      </c>
      <c r="E11" s="22">
        <f t="shared" si="1"/>
        <v>3</v>
      </c>
      <c r="F11" s="22">
        <f t="shared" si="2"/>
        <v>47</v>
      </c>
      <c r="G11" s="23">
        <f t="shared" si="3"/>
        <v>44</v>
      </c>
      <c r="H11" s="23">
        <f t="shared" si="4"/>
        <v>3</v>
      </c>
      <c r="I11" s="23">
        <f t="shared" si="5"/>
        <v>47</v>
      </c>
      <c r="J11" s="35">
        <f t="shared" si="6"/>
        <v>0.54437666666666662</v>
      </c>
      <c r="L11" s="20">
        <v>13</v>
      </c>
      <c r="M11" s="27">
        <v>0.56713999999999998</v>
      </c>
      <c r="N11" s="20">
        <v>1</v>
      </c>
      <c r="O11" s="21">
        <v>18</v>
      </c>
      <c r="P11" s="30">
        <v>0.58857000000000004</v>
      </c>
      <c r="Q11" s="21">
        <v>1</v>
      </c>
      <c r="R11" s="20">
        <v>13</v>
      </c>
      <c r="S11" s="27">
        <v>0.47742000000000001</v>
      </c>
      <c r="T11" s="20">
        <v>1</v>
      </c>
      <c r="U11" s="21"/>
      <c r="V11" s="30"/>
      <c r="W11" s="21"/>
      <c r="X11" s="20"/>
      <c r="Y11" s="27"/>
      <c r="Z11" s="20"/>
      <c r="AA11" s="21"/>
      <c r="AB11" s="30"/>
      <c r="AC11" s="21"/>
      <c r="AD11" s="20"/>
      <c r="AE11" s="27"/>
      <c r="AF11" s="20"/>
      <c r="AG11" s="21"/>
      <c r="AH11" s="30"/>
      <c r="AI11" s="21"/>
      <c r="AJ11" s="20"/>
      <c r="AK11" s="27"/>
      <c r="AL11" s="20"/>
      <c r="AM11" s="21"/>
      <c r="AN11" s="30"/>
      <c r="AO11" s="21"/>
      <c r="AU11" s="8"/>
      <c r="AV11" s="8"/>
      <c r="AW11" s="8"/>
    </row>
    <row r="12" spans="1:49" x14ac:dyDescent="0.25">
      <c r="B12" s="19" t="s">
        <v>119</v>
      </c>
      <c r="C12" s="19" t="s">
        <v>78</v>
      </c>
      <c r="D12" s="22">
        <f t="shared" si="0"/>
        <v>28</v>
      </c>
      <c r="E12" s="22">
        <f t="shared" si="1"/>
        <v>2</v>
      </c>
      <c r="F12" s="22">
        <f t="shared" si="2"/>
        <v>30</v>
      </c>
      <c r="G12" s="23">
        <f t="shared" si="3"/>
        <v>28</v>
      </c>
      <c r="H12" s="23">
        <f t="shared" si="4"/>
        <v>2</v>
      </c>
      <c r="I12" s="23">
        <f t="shared" si="5"/>
        <v>30</v>
      </c>
      <c r="J12" s="35">
        <f t="shared" si="6"/>
        <v>0.557145</v>
      </c>
      <c r="L12" s="20">
        <v>11</v>
      </c>
      <c r="M12" s="27">
        <v>0.55428999999999995</v>
      </c>
      <c r="N12" s="20">
        <v>1</v>
      </c>
      <c r="O12" s="21">
        <v>17</v>
      </c>
      <c r="P12" s="30">
        <v>0.56000000000000005</v>
      </c>
      <c r="Q12" s="21">
        <v>1</v>
      </c>
      <c r="R12" s="20"/>
      <c r="S12" s="27"/>
      <c r="T12" s="20"/>
      <c r="U12" s="21"/>
      <c r="V12" s="30"/>
      <c r="W12" s="21"/>
      <c r="X12" s="20"/>
      <c r="Y12" s="27"/>
      <c r="Z12" s="20"/>
      <c r="AA12" s="21"/>
      <c r="AB12" s="30"/>
      <c r="AC12" s="21"/>
      <c r="AD12" s="20"/>
      <c r="AE12" s="27"/>
      <c r="AF12" s="20"/>
      <c r="AG12" s="21"/>
      <c r="AH12" s="30"/>
      <c r="AI12" s="21"/>
      <c r="AJ12" s="20"/>
      <c r="AK12" s="27"/>
      <c r="AL12" s="20"/>
      <c r="AM12" s="21"/>
      <c r="AN12" s="30"/>
      <c r="AO12" s="21"/>
      <c r="AU12" s="8"/>
      <c r="AV12" s="8"/>
      <c r="AW12" s="8"/>
    </row>
    <row r="13" spans="1:49" x14ac:dyDescent="0.25">
      <c r="B13" s="19" t="s">
        <v>185</v>
      </c>
      <c r="C13" s="19" t="s">
        <v>183</v>
      </c>
      <c r="D13" s="22">
        <f t="shared" si="0"/>
        <v>19</v>
      </c>
      <c r="E13" s="22">
        <f t="shared" si="1"/>
        <v>1</v>
      </c>
      <c r="F13" s="22">
        <f t="shared" si="2"/>
        <v>20</v>
      </c>
      <c r="G13" s="23">
        <f t="shared" si="3"/>
        <v>19</v>
      </c>
      <c r="H13" s="23">
        <f t="shared" si="4"/>
        <v>1</v>
      </c>
      <c r="I13" s="23">
        <f t="shared" si="5"/>
        <v>20</v>
      </c>
      <c r="J13" s="36">
        <f t="shared" si="6"/>
        <v>0.60323000000000004</v>
      </c>
      <c r="L13" s="20"/>
      <c r="M13" s="27"/>
      <c r="N13" s="20"/>
      <c r="O13" s="21"/>
      <c r="P13" s="30"/>
      <c r="Q13" s="21"/>
      <c r="R13" s="20">
        <v>19</v>
      </c>
      <c r="S13" s="27">
        <v>0.60323000000000004</v>
      </c>
      <c r="T13" s="20">
        <v>1</v>
      </c>
      <c r="U13" s="21"/>
      <c r="V13" s="30"/>
      <c r="W13" s="21"/>
      <c r="X13" s="20"/>
      <c r="Y13" s="27"/>
      <c r="Z13" s="20"/>
      <c r="AA13" s="21"/>
      <c r="AB13" s="30"/>
      <c r="AC13" s="21"/>
      <c r="AD13" s="20"/>
      <c r="AE13" s="27"/>
      <c r="AF13" s="20"/>
      <c r="AG13" s="21"/>
      <c r="AH13" s="30"/>
      <c r="AI13" s="21"/>
      <c r="AJ13" s="20"/>
      <c r="AK13" s="27"/>
      <c r="AL13" s="20"/>
      <c r="AM13" s="21"/>
      <c r="AN13" s="30"/>
      <c r="AO13" s="21"/>
      <c r="AU13" s="8"/>
      <c r="AV13" s="8"/>
      <c r="AW13" s="8"/>
    </row>
    <row r="14" spans="1:49" x14ac:dyDescent="0.25">
      <c r="B14" s="19" t="s">
        <v>112</v>
      </c>
      <c r="C14" s="19" t="s">
        <v>77</v>
      </c>
      <c r="D14" s="22">
        <f t="shared" si="0"/>
        <v>19</v>
      </c>
      <c r="E14" s="22">
        <f t="shared" si="1"/>
        <v>1</v>
      </c>
      <c r="F14" s="22">
        <f t="shared" si="2"/>
        <v>20</v>
      </c>
      <c r="G14" s="23">
        <f t="shared" si="3"/>
        <v>19</v>
      </c>
      <c r="H14" s="23">
        <f t="shared" si="4"/>
        <v>1</v>
      </c>
      <c r="I14" s="23">
        <f t="shared" si="5"/>
        <v>20</v>
      </c>
      <c r="J14" s="36">
        <f t="shared" si="6"/>
        <v>0.62429000000000001</v>
      </c>
      <c r="L14" s="20">
        <v>19</v>
      </c>
      <c r="M14" s="27">
        <v>0.62429000000000001</v>
      </c>
      <c r="N14" s="20">
        <v>1</v>
      </c>
      <c r="O14" s="21"/>
      <c r="P14" s="30"/>
      <c r="Q14" s="21"/>
      <c r="R14" s="20"/>
      <c r="S14" s="27"/>
      <c r="T14" s="20"/>
      <c r="U14" s="21"/>
      <c r="V14" s="30"/>
      <c r="W14" s="21"/>
      <c r="X14" s="20"/>
      <c r="Y14" s="27"/>
      <c r="Z14" s="20"/>
      <c r="AA14" s="21"/>
      <c r="AB14" s="30"/>
      <c r="AC14" s="21"/>
      <c r="AD14" s="20"/>
      <c r="AE14" s="27"/>
      <c r="AF14" s="20"/>
      <c r="AG14" s="21"/>
      <c r="AH14" s="30"/>
      <c r="AI14" s="21"/>
      <c r="AJ14" s="20"/>
      <c r="AK14" s="27"/>
      <c r="AL14" s="20"/>
      <c r="AM14" s="21"/>
      <c r="AN14" s="30"/>
      <c r="AO14" s="21"/>
      <c r="AU14" s="8"/>
      <c r="AV14" s="8"/>
      <c r="AW14" s="8"/>
    </row>
    <row r="15" spans="1:49" ht="12" customHeight="1" x14ac:dyDescent="0.25">
      <c r="B15" s="19" t="s">
        <v>180</v>
      </c>
      <c r="C15" s="19" t="s">
        <v>181</v>
      </c>
      <c r="D15" s="22">
        <f t="shared" si="0"/>
        <v>18</v>
      </c>
      <c r="E15" s="22">
        <f t="shared" si="1"/>
        <v>1</v>
      </c>
      <c r="F15" s="22">
        <f t="shared" si="2"/>
        <v>19</v>
      </c>
      <c r="G15" s="23">
        <f t="shared" si="3"/>
        <v>18</v>
      </c>
      <c r="H15" s="23">
        <f t="shared" si="4"/>
        <v>1</v>
      </c>
      <c r="I15" s="23">
        <f t="shared" si="5"/>
        <v>19</v>
      </c>
      <c r="J15" s="36">
        <f t="shared" si="6"/>
        <v>0.60160999999999998</v>
      </c>
      <c r="L15" s="20"/>
      <c r="M15" s="27"/>
      <c r="N15" s="20"/>
      <c r="O15" s="21"/>
      <c r="P15" s="30"/>
      <c r="Q15" s="21"/>
      <c r="R15" s="20">
        <v>18</v>
      </c>
      <c r="S15" s="27">
        <v>0.60160999999999998</v>
      </c>
      <c r="T15" s="20">
        <v>1</v>
      </c>
      <c r="U15" s="21"/>
      <c r="V15" s="30"/>
      <c r="W15" s="21"/>
      <c r="X15" s="20"/>
      <c r="Y15" s="27"/>
      <c r="Z15" s="20"/>
      <c r="AA15" s="21"/>
      <c r="AB15" s="30"/>
      <c r="AC15" s="21"/>
      <c r="AD15" s="20"/>
      <c r="AE15" s="27"/>
      <c r="AF15" s="20"/>
      <c r="AG15" s="21"/>
      <c r="AH15" s="30"/>
      <c r="AI15" s="21"/>
      <c r="AJ15" s="20"/>
      <c r="AK15" s="27"/>
      <c r="AL15" s="20"/>
      <c r="AM15" s="21"/>
      <c r="AN15" s="30"/>
      <c r="AO15" s="21"/>
      <c r="AU15" s="8"/>
      <c r="AV15" s="8"/>
      <c r="AW15" s="8"/>
    </row>
    <row r="16" spans="1:49" x14ac:dyDescent="0.25">
      <c r="B16" s="19" t="s">
        <v>114</v>
      </c>
      <c r="C16" s="19" t="s">
        <v>70</v>
      </c>
      <c r="D16" s="22">
        <f t="shared" si="0"/>
        <v>17</v>
      </c>
      <c r="E16" s="22">
        <f t="shared" si="1"/>
        <v>1</v>
      </c>
      <c r="F16" s="22">
        <f t="shared" si="2"/>
        <v>18</v>
      </c>
      <c r="G16" s="23">
        <f t="shared" si="3"/>
        <v>17</v>
      </c>
      <c r="H16" s="23">
        <f t="shared" si="4"/>
        <v>1</v>
      </c>
      <c r="I16" s="23">
        <f t="shared" si="5"/>
        <v>18</v>
      </c>
      <c r="J16" s="35">
        <f t="shared" si="6"/>
        <v>0.59286000000000005</v>
      </c>
      <c r="L16" s="20">
        <v>17</v>
      </c>
      <c r="M16" s="27">
        <v>0.59286000000000005</v>
      </c>
      <c r="N16" s="20">
        <v>1</v>
      </c>
      <c r="O16" s="21"/>
      <c r="P16" s="30"/>
      <c r="Q16" s="21"/>
      <c r="R16" s="20"/>
      <c r="S16" s="27"/>
      <c r="T16" s="20"/>
      <c r="U16" s="21"/>
      <c r="V16" s="30"/>
      <c r="W16" s="21"/>
      <c r="X16" s="20"/>
      <c r="Y16" s="27"/>
      <c r="Z16" s="20"/>
      <c r="AA16" s="21"/>
      <c r="AB16" s="30"/>
      <c r="AC16" s="21"/>
      <c r="AD16" s="20"/>
      <c r="AE16" s="27"/>
      <c r="AF16" s="20"/>
      <c r="AG16" s="21"/>
      <c r="AH16" s="30"/>
      <c r="AI16" s="21"/>
      <c r="AJ16" s="20"/>
      <c r="AK16" s="27"/>
      <c r="AL16" s="20"/>
      <c r="AM16" s="21"/>
      <c r="AN16" s="30"/>
      <c r="AO16" s="21"/>
      <c r="AU16" s="8"/>
      <c r="AV16" s="8"/>
      <c r="AW16" s="8"/>
    </row>
    <row r="17" spans="2:49" x14ac:dyDescent="0.25">
      <c r="B17" s="19" t="s">
        <v>109</v>
      </c>
      <c r="C17" s="19" t="s">
        <v>179</v>
      </c>
      <c r="D17" s="22">
        <f t="shared" si="0"/>
        <v>16</v>
      </c>
      <c r="E17" s="22">
        <f t="shared" si="1"/>
        <v>1</v>
      </c>
      <c r="F17" s="22">
        <f t="shared" si="2"/>
        <v>17</v>
      </c>
      <c r="G17" s="23">
        <f t="shared" si="3"/>
        <v>16</v>
      </c>
      <c r="H17" s="23">
        <f t="shared" si="4"/>
        <v>1</v>
      </c>
      <c r="I17" s="23">
        <f t="shared" si="5"/>
        <v>17</v>
      </c>
      <c r="J17" s="35">
        <f t="shared" si="6"/>
        <v>0.55000000000000004</v>
      </c>
      <c r="L17" s="20"/>
      <c r="M17" s="27"/>
      <c r="N17" s="20"/>
      <c r="O17" s="21"/>
      <c r="P17" s="30"/>
      <c r="Q17" s="21"/>
      <c r="R17" s="20">
        <v>16</v>
      </c>
      <c r="S17" s="27">
        <v>0.55000000000000004</v>
      </c>
      <c r="T17" s="20">
        <v>1</v>
      </c>
      <c r="U17" s="21"/>
      <c r="V17" s="30"/>
      <c r="W17" s="21"/>
      <c r="X17" s="20"/>
      <c r="Y17" s="27"/>
      <c r="Z17" s="20"/>
      <c r="AA17" s="21"/>
      <c r="AB17" s="30"/>
      <c r="AC17" s="21"/>
      <c r="AD17" s="20"/>
      <c r="AE17" s="27"/>
      <c r="AF17" s="20"/>
      <c r="AG17" s="21"/>
      <c r="AH17" s="30"/>
      <c r="AI17" s="21"/>
      <c r="AJ17" s="20"/>
      <c r="AK17" s="27"/>
      <c r="AL17" s="20"/>
      <c r="AM17" s="21"/>
      <c r="AN17" s="30"/>
      <c r="AO17" s="21"/>
      <c r="AU17" s="8"/>
      <c r="AV17" s="8"/>
      <c r="AW17" s="8"/>
    </row>
    <row r="18" spans="2:49" x14ac:dyDescent="0.25">
      <c r="B18" s="19" t="s">
        <v>115</v>
      </c>
      <c r="C18" s="19" t="s">
        <v>71</v>
      </c>
      <c r="D18" s="22">
        <f t="shared" si="0"/>
        <v>16</v>
      </c>
      <c r="E18" s="22">
        <f t="shared" si="1"/>
        <v>1</v>
      </c>
      <c r="F18" s="22">
        <f t="shared" si="2"/>
        <v>17</v>
      </c>
      <c r="G18" s="23">
        <f t="shared" si="3"/>
        <v>16</v>
      </c>
      <c r="H18" s="23">
        <f t="shared" si="4"/>
        <v>1</v>
      </c>
      <c r="I18" s="23">
        <f t="shared" si="5"/>
        <v>17</v>
      </c>
      <c r="J18" s="35">
        <f t="shared" si="6"/>
        <v>0.58857000000000004</v>
      </c>
      <c r="L18" s="20">
        <v>16</v>
      </c>
      <c r="M18" s="27">
        <v>0.58857000000000004</v>
      </c>
      <c r="N18" s="20">
        <v>1</v>
      </c>
      <c r="O18" s="21"/>
      <c r="P18" s="30"/>
      <c r="Q18" s="21"/>
      <c r="R18" s="20"/>
      <c r="S18" s="27"/>
      <c r="T18" s="20"/>
      <c r="U18" s="21"/>
      <c r="V18" s="30"/>
      <c r="W18" s="21"/>
      <c r="X18" s="20"/>
      <c r="Y18" s="27"/>
      <c r="Z18" s="20"/>
      <c r="AA18" s="21"/>
      <c r="AB18" s="30"/>
      <c r="AC18" s="21"/>
      <c r="AD18" s="20"/>
      <c r="AE18" s="27"/>
      <c r="AF18" s="20"/>
      <c r="AG18" s="21"/>
      <c r="AH18" s="30"/>
      <c r="AI18" s="21"/>
      <c r="AJ18" s="20"/>
      <c r="AK18" s="27"/>
      <c r="AL18" s="20"/>
      <c r="AM18" s="21"/>
      <c r="AN18" s="30"/>
      <c r="AO18" s="21"/>
      <c r="AU18" s="8"/>
      <c r="AV18" s="8"/>
      <c r="AW18" s="8"/>
    </row>
    <row r="19" spans="2:49" x14ac:dyDescent="0.25">
      <c r="B19" s="19" t="s">
        <v>184</v>
      </c>
      <c r="C19" s="19" t="s">
        <v>182</v>
      </c>
      <c r="D19" s="22">
        <f t="shared" si="0"/>
        <v>15</v>
      </c>
      <c r="E19" s="22">
        <f t="shared" si="1"/>
        <v>1</v>
      </c>
      <c r="F19" s="22">
        <f t="shared" si="2"/>
        <v>16</v>
      </c>
      <c r="G19" s="23">
        <f t="shared" si="3"/>
        <v>15</v>
      </c>
      <c r="H19" s="23">
        <f t="shared" si="4"/>
        <v>1</v>
      </c>
      <c r="I19" s="23">
        <f t="shared" si="5"/>
        <v>16</v>
      </c>
      <c r="J19" s="35">
        <f t="shared" si="6"/>
        <v>0.53871000000000002</v>
      </c>
      <c r="L19" s="20"/>
      <c r="M19" s="27"/>
      <c r="N19" s="20"/>
      <c r="O19" s="21"/>
      <c r="P19" s="30"/>
      <c r="Q19" s="21"/>
      <c r="R19" s="20">
        <v>15</v>
      </c>
      <c r="S19" s="27">
        <v>0.53871000000000002</v>
      </c>
      <c r="T19" s="20">
        <v>1</v>
      </c>
      <c r="U19" s="21"/>
      <c r="V19" s="30"/>
      <c r="W19" s="21"/>
      <c r="X19" s="20"/>
      <c r="Y19" s="27"/>
      <c r="Z19" s="20"/>
      <c r="AA19" s="21"/>
      <c r="AB19" s="30"/>
      <c r="AC19" s="21"/>
      <c r="AD19" s="20"/>
      <c r="AE19" s="27"/>
      <c r="AF19" s="20"/>
      <c r="AG19" s="21"/>
      <c r="AH19" s="30"/>
      <c r="AI19" s="21"/>
      <c r="AJ19" s="20"/>
      <c r="AK19" s="27"/>
      <c r="AL19" s="20"/>
      <c r="AM19" s="21"/>
      <c r="AN19" s="30"/>
      <c r="AO19" s="21"/>
      <c r="AU19" s="8"/>
      <c r="AV19" s="8"/>
      <c r="AW19" s="8"/>
    </row>
    <row r="20" spans="2:49" x14ac:dyDescent="0.25">
      <c r="B20" s="19" t="s">
        <v>112</v>
      </c>
      <c r="C20" s="19" t="s">
        <v>65</v>
      </c>
      <c r="D20" s="22">
        <f t="shared" si="0"/>
        <v>15</v>
      </c>
      <c r="E20" s="22">
        <f t="shared" si="1"/>
        <v>1</v>
      </c>
      <c r="F20" s="22">
        <f t="shared" si="2"/>
        <v>16</v>
      </c>
      <c r="G20" s="23">
        <f t="shared" si="3"/>
        <v>15</v>
      </c>
      <c r="H20" s="23">
        <f t="shared" si="4"/>
        <v>1</v>
      </c>
      <c r="I20" s="23">
        <f t="shared" si="5"/>
        <v>16</v>
      </c>
      <c r="J20" s="35">
        <f t="shared" si="6"/>
        <v>0.58143</v>
      </c>
      <c r="L20" s="20">
        <v>15</v>
      </c>
      <c r="M20" s="27">
        <v>0.58143</v>
      </c>
      <c r="N20" s="20">
        <v>1</v>
      </c>
      <c r="O20" s="21"/>
      <c r="P20" s="30"/>
      <c r="Q20" s="21"/>
      <c r="R20" s="20"/>
      <c r="S20" s="27"/>
      <c r="T20" s="20"/>
      <c r="U20" s="21"/>
      <c r="V20" s="30"/>
      <c r="W20" s="21"/>
      <c r="X20" s="20"/>
      <c r="Y20" s="27"/>
      <c r="Z20" s="20"/>
      <c r="AA20" s="21"/>
      <c r="AB20" s="30"/>
      <c r="AC20" s="21"/>
      <c r="AD20" s="20"/>
      <c r="AE20" s="27"/>
      <c r="AF20" s="20"/>
      <c r="AG20" s="21"/>
      <c r="AH20" s="30"/>
      <c r="AI20" s="21"/>
      <c r="AJ20" s="20"/>
      <c r="AK20" s="27"/>
      <c r="AL20" s="20"/>
      <c r="AM20" s="21"/>
      <c r="AN20" s="30"/>
      <c r="AO20" s="21"/>
      <c r="AU20" s="8"/>
      <c r="AV20" s="8"/>
      <c r="AW20" s="8"/>
    </row>
    <row r="21" spans="2:49" x14ac:dyDescent="0.25">
      <c r="B21" s="19" t="s">
        <v>116</v>
      </c>
      <c r="C21" s="19" t="s">
        <v>67</v>
      </c>
      <c r="D21" s="22">
        <f t="shared" si="0"/>
        <v>14</v>
      </c>
      <c r="E21" s="22">
        <f t="shared" si="1"/>
        <v>1</v>
      </c>
      <c r="F21" s="22">
        <f t="shared" si="2"/>
        <v>15</v>
      </c>
      <c r="G21" s="23">
        <f t="shared" si="3"/>
        <v>14</v>
      </c>
      <c r="H21" s="23">
        <f t="shared" si="4"/>
        <v>1</v>
      </c>
      <c r="I21" s="23">
        <f t="shared" si="5"/>
        <v>15</v>
      </c>
      <c r="J21" s="35">
        <f t="shared" si="6"/>
        <v>0.56999999999999995</v>
      </c>
      <c r="L21" s="20">
        <v>14</v>
      </c>
      <c r="M21" s="27">
        <v>0.56999999999999995</v>
      </c>
      <c r="N21" s="20">
        <v>1</v>
      </c>
      <c r="O21" s="21"/>
      <c r="P21" s="30"/>
      <c r="Q21" s="21"/>
      <c r="R21" s="20"/>
      <c r="S21" s="27"/>
      <c r="T21" s="20"/>
      <c r="U21" s="21"/>
      <c r="V21" s="30"/>
      <c r="W21" s="21"/>
      <c r="X21" s="20"/>
      <c r="Y21" s="27"/>
      <c r="Z21" s="20"/>
      <c r="AA21" s="21"/>
      <c r="AB21" s="30"/>
      <c r="AC21" s="21"/>
      <c r="AD21" s="20"/>
      <c r="AE21" s="27"/>
      <c r="AF21" s="20"/>
      <c r="AG21" s="21"/>
      <c r="AH21" s="30"/>
      <c r="AI21" s="21"/>
      <c r="AJ21" s="20"/>
      <c r="AK21" s="27"/>
      <c r="AL21" s="20"/>
      <c r="AM21" s="21"/>
      <c r="AN21" s="30"/>
      <c r="AO21" s="21"/>
      <c r="AU21" s="8"/>
      <c r="AV21" s="8"/>
      <c r="AW21" s="8"/>
    </row>
    <row r="22" spans="2:49" x14ac:dyDescent="0.25">
      <c r="B22" s="19"/>
      <c r="C22" s="19"/>
      <c r="D22" s="22">
        <f t="shared" si="0"/>
        <v>0</v>
      </c>
      <c r="E22" s="22">
        <f t="shared" si="1"/>
        <v>0</v>
      </c>
      <c r="F22" s="22">
        <f t="shared" ref="F22:F23" si="7">D22+E22</f>
        <v>0</v>
      </c>
      <c r="G22" s="23">
        <f t="shared" ref="G22:G23" si="8">D22</f>
        <v>0</v>
      </c>
      <c r="H22" s="23">
        <f t="shared" ref="H22:H23" si="9">E22</f>
        <v>0</v>
      </c>
      <c r="I22" s="23">
        <f t="shared" ref="I22:I23" si="10">G22+H22</f>
        <v>0</v>
      </c>
      <c r="J22" s="35" t="e">
        <f t="shared" si="6"/>
        <v>#DIV/0!</v>
      </c>
      <c r="L22" s="20"/>
      <c r="M22" s="27"/>
      <c r="N22" s="20"/>
      <c r="O22" s="21"/>
      <c r="P22" s="30"/>
      <c r="Q22" s="21"/>
      <c r="R22" s="20"/>
      <c r="S22" s="27"/>
      <c r="T22" s="20"/>
      <c r="U22" s="21"/>
      <c r="V22" s="30"/>
      <c r="W22" s="21"/>
      <c r="X22" s="20"/>
      <c r="Y22" s="27"/>
      <c r="Z22" s="20"/>
      <c r="AA22" s="21"/>
      <c r="AB22" s="30"/>
      <c r="AC22" s="21"/>
      <c r="AD22" s="20"/>
      <c r="AE22" s="27"/>
      <c r="AF22" s="20"/>
      <c r="AG22" s="21"/>
      <c r="AH22" s="30"/>
      <c r="AI22" s="21"/>
      <c r="AJ22" s="20"/>
      <c r="AK22" s="27"/>
      <c r="AL22" s="20"/>
      <c r="AM22" s="21"/>
      <c r="AN22" s="30"/>
      <c r="AO22" s="21"/>
      <c r="AU22" s="8"/>
      <c r="AV22" s="8"/>
      <c r="AW22" s="8"/>
    </row>
    <row r="23" spans="2:49" x14ac:dyDescent="0.25">
      <c r="B23" s="19"/>
      <c r="C23" s="19"/>
      <c r="D23" s="22">
        <f t="shared" si="0"/>
        <v>0</v>
      </c>
      <c r="E23" s="22">
        <f t="shared" si="1"/>
        <v>0</v>
      </c>
      <c r="F23" s="22">
        <f t="shared" si="7"/>
        <v>0</v>
      </c>
      <c r="G23" s="23">
        <f t="shared" si="8"/>
        <v>0</v>
      </c>
      <c r="H23" s="23">
        <f t="shared" si="9"/>
        <v>0</v>
      </c>
      <c r="I23" s="23">
        <f t="shared" si="10"/>
        <v>0</v>
      </c>
      <c r="J23" s="35" t="e">
        <f t="shared" si="6"/>
        <v>#DIV/0!</v>
      </c>
      <c r="L23" s="20"/>
      <c r="M23" s="27"/>
      <c r="N23" s="20"/>
      <c r="O23" s="21"/>
      <c r="P23" s="30"/>
      <c r="Q23" s="21"/>
      <c r="R23" s="20"/>
      <c r="S23" s="27"/>
      <c r="T23" s="20"/>
      <c r="U23" s="21"/>
      <c r="V23" s="30"/>
      <c r="W23" s="21"/>
      <c r="X23" s="20"/>
      <c r="Y23" s="27"/>
      <c r="Z23" s="20"/>
      <c r="AA23" s="21"/>
      <c r="AB23" s="30"/>
      <c r="AC23" s="21"/>
      <c r="AD23" s="20"/>
      <c r="AE23" s="27"/>
      <c r="AF23" s="20"/>
      <c r="AG23" s="21"/>
      <c r="AH23" s="30"/>
      <c r="AI23" s="21"/>
      <c r="AJ23" s="20"/>
      <c r="AK23" s="27"/>
      <c r="AL23" s="20"/>
      <c r="AM23" s="21"/>
      <c r="AN23" s="30"/>
      <c r="AO23" s="21"/>
      <c r="AU23" s="8"/>
      <c r="AV23" s="8"/>
      <c r="AW23" s="8"/>
    </row>
    <row r="24" spans="2:49" x14ac:dyDescent="0.25">
      <c r="B24" s="19"/>
      <c r="C24" s="19"/>
      <c r="D24" s="22">
        <f t="shared" si="0"/>
        <v>0</v>
      </c>
      <c r="E24" s="22">
        <f t="shared" si="1"/>
        <v>0</v>
      </c>
      <c r="F24" s="22">
        <f t="shared" ref="F24" si="11">D24+E24</f>
        <v>0</v>
      </c>
      <c r="G24" s="23">
        <f t="shared" ref="G24" si="12">D24</f>
        <v>0</v>
      </c>
      <c r="H24" s="23">
        <f t="shared" ref="H24" si="13">E24</f>
        <v>0</v>
      </c>
      <c r="I24" s="23">
        <f t="shared" ref="I24" si="14">G24+H24</f>
        <v>0</v>
      </c>
      <c r="J24" s="35" t="e">
        <f t="shared" si="6"/>
        <v>#DIV/0!</v>
      </c>
      <c r="L24" s="20"/>
      <c r="M24" s="27"/>
      <c r="N24" s="20"/>
      <c r="O24" s="21"/>
      <c r="P24" s="30"/>
      <c r="Q24" s="21"/>
      <c r="R24" s="20"/>
      <c r="S24" s="27"/>
      <c r="T24" s="20"/>
      <c r="U24" s="21"/>
      <c r="V24" s="30"/>
      <c r="W24" s="21"/>
      <c r="X24" s="20"/>
      <c r="Y24" s="27"/>
      <c r="Z24" s="20"/>
      <c r="AA24" s="21"/>
      <c r="AB24" s="30"/>
      <c r="AC24" s="21"/>
      <c r="AD24" s="20"/>
      <c r="AE24" s="27"/>
      <c r="AF24" s="20"/>
      <c r="AG24" s="21"/>
      <c r="AH24" s="30"/>
      <c r="AI24" s="21"/>
      <c r="AJ24" s="20"/>
      <c r="AK24" s="27"/>
      <c r="AL24" s="20"/>
      <c r="AM24" s="21"/>
      <c r="AN24" s="30"/>
      <c r="AO24" s="21"/>
      <c r="AU24" s="8"/>
      <c r="AV24" s="8"/>
      <c r="AW24" s="8"/>
    </row>
    <row r="25" spans="2:49" x14ac:dyDescent="0.3">
      <c r="M25" s="6"/>
      <c r="Y25" s="6"/>
      <c r="AE25" s="6"/>
      <c r="AK25" s="6"/>
    </row>
  </sheetData>
  <sortState ref="A8:CP21">
    <sortCondition ref="B8:B21"/>
  </sortState>
  <mergeCells count="25">
    <mergeCell ref="D5:F6"/>
    <mergeCell ref="G5:I6"/>
    <mergeCell ref="AJ6:AL6"/>
    <mergeCell ref="AM6:AO6"/>
    <mergeCell ref="AD6:AF6"/>
    <mergeCell ref="AG6:AI6"/>
    <mergeCell ref="J5:J6"/>
    <mergeCell ref="AJ5:AL5"/>
    <mergeCell ref="AM5:AO5"/>
    <mergeCell ref="AD5:AF5"/>
    <mergeCell ref="AG5:AI5"/>
    <mergeCell ref="B5:B7"/>
    <mergeCell ref="C5:C7"/>
    <mergeCell ref="L5:N5"/>
    <mergeCell ref="O5:Q5"/>
    <mergeCell ref="R5:T5"/>
    <mergeCell ref="U5:W5"/>
    <mergeCell ref="X5:Z5"/>
    <mergeCell ref="U6:W6"/>
    <mergeCell ref="X6:Z6"/>
    <mergeCell ref="AA6:AC6"/>
    <mergeCell ref="AA5:AC5"/>
    <mergeCell ref="L6:N6"/>
    <mergeCell ref="O6:Q6"/>
    <mergeCell ref="R6:T6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zoomScaleNormal="100" workbookViewId="0">
      <selection activeCell="G29" sqref="G29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6" style="6" bestFit="1" customWidth="1"/>
    <col min="5" max="5" width="7.88671875" style="6" bestFit="1" customWidth="1"/>
    <col min="6" max="6" width="5.109375" style="6" bestFit="1" customWidth="1"/>
    <col min="7" max="7" width="6" style="6" bestFit="1" customWidth="1"/>
    <col min="8" max="8" width="7.88671875" style="6" bestFit="1" customWidth="1"/>
    <col min="9" max="9" width="5.109375" style="6" bestFit="1" customWidth="1"/>
    <col min="10" max="10" width="8.77734375" style="31" customWidth="1"/>
    <col min="11" max="11" width="1.77734375" style="6" customWidth="1"/>
    <col min="12" max="13" width="8.6640625" style="5" customWidth="1"/>
    <col min="14" max="40" width="8.6640625" style="6" customWidth="1"/>
    <col min="41" max="41" width="8.6640625" style="7" customWidth="1"/>
    <col min="42" max="49" width="21.6640625" style="6" customWidth="1"/>
    <col min="50" max="87" width="21.6640625" style="8" customWidth="1"/>
    <col min="88" max="16384" width="11.44140625" style="8"/>
  </cols>
  <sheetData>
    <row r="1" spans="1:49" x14ac:dyDescent="0.3">
      <c r="B1" s="3" t="s">
        <v>34</v>
      </c>
    </row>
    <row r="3" spans="1:49" x14ac:dyDescent="0.3">
      <c r="B3" s="9" t="s">
        <v>11</v>
      </c>
      <c r="C3" s="1" t="s">
        <v>16</v>
      </c>
    </row>
    <row r="5" spans="1:49" s="7" customFormat="1" ht="12.75" customHeight="1" x14ac:dyDescent="0.3">
      <c r="A5" s="10"/>
      <c r="B5" s="37" t="s">
        <v>0</v>
      </c>
      <c r="C5" s="37" t="s">
        <v>15</v>
      </c>
      <c r="D5" s="54" t="s">
        <v>18</v>
      </c>
      <c r="E5" s="55"/>
      <c r="F5" s="56"/>
      <c r="G5" s="60" t="s">
        <v>17</v>
      </c>
      <c r="H5" s="61"/>
      <c r="I5" s="62"/>
      <c r="J5" s="52" t="s">
        <v>203</v>
      </c>
      <c r="L5" s="41" t="s">
        <v>2</v>
      </c>
      <c r="M5" s="41"/>
      <c r="N5" s="42"/>
      <c r="O5" s="39" t="s">
        <v>3</v>
      </c>
      <c r="P5" s="39"/>
      <c r="Q5" s="40"/>
      <c r="R5" s="41" t="s">
        <v>4</v>
      </c>
      <c r="S5" s="41"/>
      <c r="T5" s="42"/>
      <c r="U5" s="39" t="s">
        <v>5</v>
      </c>
      <c r="V5" s="39"/>
      <c r="W5" s="40"/>
      <c r="X5" s="41" t="s">
        <v>6</v>
      </c>
      <c r="Y5" s="41"/>
      <c r="Z5" s="42"/>
      <c r="AA5" s="39" t="s">
        <v>7</v>
      </c>
      <c r="AB5" s="39"/>
      <c r="AC5" s="40"/>
      <c r="AD5" s="41" t="s">
        <v>8</v>
      </c>
      <c r="AE5" s="41"/>
      <c r="AF5" s="42"/>
      <c r="AG5" s="39" t="s">
        <v>9</v>
      </c>
      <c r="AH5" s="39"/>
      <c r="AI5" s="40"/>
      <c r="AJ5" s="41" t="s">
        <v>10</v>
      </c>
      <c r="AK5" s="41"/>
      <c r="AL5" s="42"/>
      <c r="AM5" s="39" t="s">
        <v>14</v>
      </c>
      <c r="AN5" s="39"/>
      <c r="AO5" s="40"/>
    </row>
    <row r="6" spans="1:49" s="7" customFormat="1" ht="12" customHeight="1" x14ac:dyDescent="0.3">
      <c r="A6" s="10"/>
      <c r="B6" s="37"/>
      <c r="C6" s="37"/>
      <c r="D6" s="57"/>
      <c r="E6" s="58"/>
      <c r="F6" s="59"/>
      <c r="G6" s="63"/>
      <c r="H6" s="64"/>
      <c r="I6" s="65"/>
      <c r="J6" s="53"/>
      <c r="L6" s="68" t="s">
        <v>19</v>
      </c>
      <c r="M6" s="68"/>
      <c r="N6" s="69"/>
      <c r="O6" s="39" t="s">
        <v>20</v>
      </c>
      <c r="P6" s="39"/>
      <c r="Q6" s="40"/>
      <c r="R6" s="46" t="s">
        <v>21</v>
      </c>
      <c r="S6" s="47"/>
      <c r="T6" s="48"/>
      <c r="U6" s="49" t="s">
        <v>22</v>
      </c>
      <c r="V6" s="50"/>
      <c r="W6" s="51"/>
      <c r="X6" s="46" t="s">
        <v>23</v>
      </c>
      <c r="Y6" s="47"/>
      <c r="Z6" s="48"/>
      <c r="AA6" s="49" t="s">
        <v>24</v>
      </c>
      <c r="AB6" s="50"/>
      <c r="AC6" s="51"/>
      <c r="AD6" s="46" t="s">
        <v>25</v>
      </c>
      <c r="AE6" s="47"/>
      <c r="AF6" s="48"/>
      <c r="AG6" s="49" t="s">
        <v>26</v>
      </c>
      <c r="AH6" s="50"/>
      <c r="AI6" s="51"/>
      <c r="AJ6" s="46" t="s">
        <v>27</v>
      </c>
      <c r="AK6" s="47"/>
      <c r="AL6" s="48"/>
      <c r="AM6" s="66" t="s">
        <v>28</v>
      </c>
      <c r="AN6" s="66"/>
      <c r="AO6" s="67"/>
    </row>
    <row r="7" spans="1:49" s="7" customFormat="1" x14ac:dyDescent="0.3">
      <c r="A7" s="10"/>
      <c r="B7" s="38"/>
      <c r="C7" s="38"/>
      <c r="D7" s="15" t="s">
        <v>12</v>
      </c>
      <c r="E7" s="16" t="s">
        <v>13</v>
      </c>
      <c r="F7" s="16" t="s">
        <v>1</v>
      </c>
      <c r="G7" s="17" t="s">
        <v>12</v>
      </c>
      <c r="H7" s="18" t="s">
        <v>13</v>
      </c>
      <c r="I7" s="18" t="s">
        <v>1</v>
      </c>
      <c r="J7" s="34" t="s">
        <v>76</v>
      </c>
      <c r="L7" s="25" t="s">
        <v>12</v>
      </c>
      <c r="M7" s="26" t="s">
        <v>76</v>
      </c>
      <c r="N7" s="12" t="s">
        <v>13</v>
      </c>
      <c r="O7" s="24" t="s">
        <v>12</v>
      </c>
      <c r="P7" s="28" t="s">
        <v>76</v>
      </c>
      <c r="Q7" s="14" t="s">
        <v>13</v>
      </c>
      <c r="R7" s="25" t="s">
        <v>12</v>
      </c>
      <c r="S7" s="29" t="s">
        <v>76</v>
      </c>
      <c r="T7" s="12" t="s">
        <v>13</v>
      </c>
      <c r="U7" s="24" t="s">
        <v>12</v>
      </c>
      <c r="V7" s="32" t="s">
        <v>76</v>
      </c>
      <c r="W7" s="14" t="s">
        <v>13</v>
      </c>
      <c r="X7" s="25" t="s">
        <v>12</v>
      </c>
      <c r="Y7" s="33" t="s">
        <v>76</v>
      </c>
      <c r="Z7" s="12" t="s">
        <v>13</v>
      </c>
      <c r="AA7" s="24" t="s">
        <v>12</v>
      </c>
      <c r="AB7" s="32" t="s">
        <v>76</v>
      </c>
      <c r="AC7" s="14" t="s">
        <v>13</v>
      </c>
      <c r="AD7" s="25" t="s">
        <v>12</v>
      </c>
      <c r="AE7" s="33" t="s">
        <v>76</v>
      </c>
      <c r="AF7" s="12" t="s">
        <v>13</v>
      </c>
      <c r="AG7" s="24" t="s">
        <v>12</v>
      </c>
      <c r="AH7" s="32" t="s">
        <v>76</v>
      </c>
      <c r="AI7" s="14" t="s">
        <v>13</v>
      </c>
      <c r="AJ7" s="25" t="s">
        <v>12</v>
      </c>
      <c r="AK7" s="33" t="s">
        <v>76</v>
      </c>
      <c r="AL7" s="12" t="s">
        <v>13</v>
      </c>
      <c r="AM7" s="24" t="s">
        <v>12</v>
      </c>
      <c r="AN7" s="32" t="s">
        <v>76</v>
      </c>
      <c r="AO7" s="14" t="s">
        <v>13</v>
      </c>
    </row>
    <row r="8" spans="1:49" x14ac:dyDescent="0.25">
      <c r="B8" s="19" t="s">
        <v>120</v>
      </c>
      <c r="C8" s="19" t="s">
        <v>72</v>
      </c>
      <c r="D8" s="22">
        <f t="shared" ref="D8:D16" si="0">L8+O8+R8+U8+X8+AA8+AD8+AG8+AJ8+AM8</f>
        <v>63</v>
      </c>
      <c r="E8" s="22">
        <f t="shared" ref="E8:E16" si="1">N8+Q8+T8+W8+Z8+AC8+AF8+AI8+AL8+AO8</f>
        <v>3</v>
      </c>
      <c r="F8" s="22">
        <f t="shared" ref="F8:F13" si="2">D8+E8</f>
        <v>66</v>
      </c>
      <c r="G8" s="23">
        <f t="shared" ref="G8:H13" si="3">D8</f>
        <v>63</v>
      </c>
      <c r="H8" s="23">
        <f t="shared" si="3"/>
        <v>3</v>
      </c>
      <c r="I8" s="23">
        <f t="shared" ref="I8:I13" si="4">G8+H8</f>
        <v>66</v>
      </c>
      <c r="J8" s="36">
        <f t="shared" ref="J8:J16" si="5">AVERAGE(M8,P8,S8,V8,Y8,AB8,AE8,AH8,AK8,AN8)</f>
        <v>0.64416666666666667</v>
      </c>
      <c r="L8" s="20">
        <v>21</v>
      </c>
      <c r="M8" s="27">
        <v>0.64868000000000003</v>
      </c>
      <c r="N8" s="20">
        <v>1</v>
      </c>
      <c r="O8" s="21">
        <v>21</v>
      </c>
      <c r="P8" s="30">
        <v>0.66447000000000001</v>
      </c>
      <c r="Q8" s="21">
        <v>1</v>
      </c>
      <c r="R8" s="20">
        <v>21</v>
      </c>
      <c r="S8" s="27">
        <v>0.61934999999999996</v>
      </c>
      <c r="T8" s="20">
        <v>1</v>
      </c>
      <c r="U8" s="21"/>
      <c r="V8" s="30"/>
      <c r="W8" s="21"/>
      <c r="X8" s="20"/>
      <c r="Y8" s="27"/>
      <c r="Z8" s="20"/>
      <c r="AA8" s="21"/>
      <c r="AB8" s="30"/>
      <c r="AC8" s="21"/>
      <c r="AD8" s="20"/>
      <c r="AE8" s="27"/>
      <c r="AF8" s="20"/>
      <c r="AG8" s="21"/>
      <c r="AH8" s="30"/>
      <c r="AI8" s="21"/>
      <c r="AJ8" s="20"/>
      <c r="AK8" s="27"/>
      <c r="AL8" s="20"/>
      <c r="AM8" s="21"/>
      <c r="AN8" s="30"/>
      <c r="AO8" s="21"/>
      <c r="AU8" s="8"/>
      <c r="AV8" s="8"/>
      <c r="AW8" s="8"/>
    </row>
    <row r="9" spans="1:49" x14ac:dyDescent="0.25">
      <c r="B9" s="19" t="s">
        <v>121</v>
      </c>
      <c r="C9" s="19" t="s">
        <v>73</v>
      </c>
      <c r="D9" s="22">
        <f t="shared" si="0"/>
        <v>55</v>
      </c>
      <c r="E9" s="22">
        <f t="shared" si="1"/>
        <v>3</v>
      </c>
      <c r="F9" s="22">
        <f t="shared" si="2"/>
        <v>58</v>
      </c>
      <c r="G9" s="23">
        <f t="shared" si="3"/>
        <v>55</v>
      </c>
      <c r="H9" s="23">
        <f t="shared" si="3"/>
        <v>3</v>
      </c>
      <c r="I9" s="23">
        <f t="shared" si="4"/>
        <v>58</v>
      </c>
      <c r="J9" s="36">
        <f t="shared" si="5"/>
        <v>0.61642999999999992</v>
      </c>
      <c r="L9" s="20">
        <v>19</v>
      </c>
      <c r="M9" s="27">
        <v>0.63553000000000004</v>
      </c>
      <c r="N9" s="20">
        <v>1</v>
      </c>
      <c r="O9" s="21">
        <v>18</v>
      </c>
      <c r="P9" s="30">
        <v>0.61053000000000002</v>
      </c>
      <c r="Q9" s="21">
        <v>1</v>
      </c>
      <c r="R9" s="20">
        <v>18</v>
      </c>
      <c r="S9" s="27">
        <v>0.60323000000000004</v>
      </c>
      <c r="T9" s="20">
        <v>1</v>
      </c>
      <c r="U9" s="21"/>
      <c r="V9" s="30"/>
      <c r="W9" s="21"/>
      <c r="X9" s="20"/>
      <c r="Y9" s="27"/>
      <c r="Z9" s="20"/>
      <c r="AA9" s="21"/>
      <c r="AB9" s="30"/>
      <c r="AC9" s="21"/>
      <c r="AD9" s="20"/>
      <c r="AE9" s="27"/>
      <c r="AF9" s="20"/>
      <c r="AG9" s="21"/>
      <c r="AH9" s="30"/>
      <c r="AI9" s="21"/>
      <c r="AJ9" s="20"/>
      <c r="AK9" s="27"/>
      <c r="AL9" s="20"/>
      <c r="AM9" s="21"/>
      <c r="AN9" s="30"/>
      <c r="AO9" s="21"/>
      <c r="AU9" s="8"/>
      <c r="AV9" s="8"/>
      <c r="AW9" s="8"/>
    </row>
    <row r="10" spans="1:49" x14ac:dyDescent="0.25">
      <c r="B10" s="19" t="s">
        <v>113</v>
      </c>
      <c r="C10" s="19" t="s">
        <v>75</v>
      </c>
      <c r="D10" s="22">
        <f t="shared" si="0"/>
        <v>52</v>
      </c>
      <c r="E10" s="22">
        <f t="shared" si="1"/>
        <v>3</v>
      </c>
      <c r="F10" s="22">
        <f t="shared" si="2"/>
        <v>55</v>
      </c>
      <c r="G10" s="23">
        <f t="shared" si="3"/>
        <v>52</v>
      </c>
      <c r="H10" s="23">
        <f t="shared" si="3"/>
        <v>3</v>
      </c>
      <c r="I10" s="23">
        <f t="shared" si="4"/>
        <v>55</v>
      </c>
      <c r="J10" s="35">
        <f t="shared" si="5"/>
        <v>0.59677333333333327</v>
      </c>
      <c r="L10" s="20">
        <v>17</v>
      </c>
      <c r="M10" s="27">
        <v>0.58552999999999999</v>
      </c>
      <c r="N10" s="20">
        <v>1</v>
      </c>
      <c r="O10" s="21">
        <v>19</v>
      </c>
      <c r="P10" s="30">
        <v>0.61446999999999996</v>
      </c>
      <c r="Q10" s="21">
        <v>1</v>
      </c>
      <c r="R10" s="20">
        <v>16</v>
      </c>
      <c r="S10" s="27">
        <v>0.59031999999999996</v>
      </c>
      <c r="T10" s="20">
        <v>1</v>
      </c>
      <c r="U10" s="21"/>
      <c r="V10" s="30"/>
      <c r="W10" s="21"/>
      <c r="X10" s="20"/>
      <c r="Y10" s="27"/>
      <c r="Z10" s="20"/>
      <c r="AA10" s="21"/>
      <c r="AB10" s="30"/>
      <c r="AC10" s="21"/>
      <c r="AD10" s="20"/>
      <c r="AE10" s="27"/>
      <c r="AF10" s="20"/>
      <c r="AG10" s="21"/>
      <c r="AH10" s="30"/>
      <c r="AI10" s="21"/>
      <c r="AJ10" s="20"/>
      <c r="AK10" s="27"/>
      <c r="AL10" s="20"/>
      <c r="AM10" s="21"/>
      <c r="AN10" s="30"/>
      <c r="AO10" s="21"/>
      <c r="AU10" s="8"/>
      <c r="AV10" s="8"/>
      <c r="AW10" s="8"/>
    </row>
    <row r="11" spans="1:49" x14ac:dyDescent="0.25">
      <c r="B11" s="19" t="s">
        <v>122</v>
      </c>
      <c r="C11" s="19" t="s">
        <v>74</v>
      </c>
      <c r="D11" s="22">
        <f t="shared" si="0"/>
        <v>37</v>
      </c>
      <c r="E11" s="22">
        <f t="shared" si="1"/>
        <v>2</v>
      </c>
      <c r="F11" s="22">
        <f t="shared" si="2"/>
        <v>39</v>
      </c>
      <c r="G11" s="23">
        <f t="shared" si="3"/>
        <v>37</v>
      </c>
      <c r="H11" s="23">
        <f t="shared" si="3"/>
        <v>2</v>
      </c>
      <c r="I11" s="23">
        <f t="shared" si="4"/>
        <v>39</v>
      </c>
      <c r="J11" s="36">
        <f t="shared" si="5"/>
        <v>0.61135499999999998</v>
      </c>
      <c r="L11" s="20">
        <v>18</v>
      </c>
      <c r="M11" s="27">
        <v>0.60658000000000001</v>
      </c>
      <c r="N11" s="20">
        <v>1</v>
      </c>
      <c r="O11" s="21"/>
      <c r="P11" s="30"/>
      <c r="Q11" s="21"/>
      <c r="R11" s="20">
        <v>19</v>
      </c>
      <c r="S11" s="27">
        <v>0.61612999999999996</v>
      </c>
      <c r="T11" s="20">
        <v>1</v>
      </c>
      <c r="U11" s="21"/>
      <c r="V11" s="30"/>
      <c r="W11" s="21"/>
      <c r="X11" s="20"/>
      <c r="Y11" s="27"/>
      <c r="Z11" s="20"/>
      <c r="AA11" s="21"/>
      <c r="AB11" s="30"/>
      <c r="AC11" s="21"/>
      <c r="AD11" s="20"/>
      <c r="AE11" s="27"/>
      <c r="AF11" s="20"/>
      <c r="AG11" s="21"/>
      <c r="AH11" s="30"/>
      <c r="AI11" s="21"/>
      <c r="AJ11" s="20"/>
      <c r="AK11" s="27"/>
      <c r="AL11" s="20"/>
      <c r="AM11" s="21"/>
      <c r="AN11" s="30"/>
      <c r="AO11" s="21"/>
      <c r="AU11" s="8"/>
      <c r="AV11" s="8"/>
      <c r="AW11" s="8"/>
    </row>
    <row r="12" spans="1:49" x14ac:dyDescent="0.25">
      <c r="B12" s="19" t="s">
        <v>186</v>
      </c>
      <c r="C12" s="19" t="s">
        <v>187</v>
      </c>
      <c r="D12" s="22">
        <f t="shared" si="0"/>
        <v>17</v>
      </c>
      <c r="E12" s="22">
        <f t="shared" si="1"/>
        <v>1</v>
      </c>
      <c r="F12" s="22">
        <f t="shared" si="2"/>
        <v>18</v>
      </c>
      <c r="G12" s="23">
        <f t="shared" si="3"/>
        <v>17</v>
      </c>
      <c r="H12" s="23">
        <f t="shared" si="3"/>
        <v>1</v>
      </c>
      <c r="I12" s="23">
        <f t="shared" si="4"/>
        <v>18</v>
      </c>
      <c r="J12" s="36">
        <f t="shared" si="5"/>
        <v>0.60160999999999998</v>
      </c>
      <c r="L12" s="20"/>
      <c r="M12" s="27"/>
      <c r="N12" s="20"/>
      <c r="O12" s="21"/>
      <c r="P12" s="30"/>
      <c r="Q12" s="21"/>
      <c r="R12" s="20">
        <v>17</v>
      </c>
      <c r="S12" s="27">
        <v>0.60160999999999998</v>
      </c>
      <c r="T12" s="20">
        <v>1</v>
      </c>
      <c r="U12" s="21"/>
      <c r="V12" s="30"/>
      <c r="W12" s="21"/>
      <c r="X12" s="20"/>
      <c r="Y12" s="27"/>
      <c r="Z12" s="20"/>
      <c r="AA12" s="21"/>
      <c r="AB12" s="30"/>
      <c r="AC12" s="21"/>
      <c r="AD12" s="20"/>
      <c r="AE12" s="27"/>
      <c r="AF12" s="20"/>
      <c r="AG12" s="21"/>
      <c r="AH12" s="30"/>
      <c r="AI12" s="21"/>
      <c r="AJ12" s="20"/>
      <c r="AK12" s="27"/>
      <c r="AL12" s="20"/>
      <c r="AM12" s="21"/>
      <c r="AN12" s="30"/>
      <c r="AO12" s="21"/>
      <c r="AU12" s="8"/>
      <c r="AV12" s="8"/>
      <c r="AW12" s="8"/>
    </row>
    <row r="13" spans="1:49" x14ac:dyDescent="0.25">
      <c r="B13" s="19" t="s">
        <v>188</v>
      </c>
      <c r="C13" s="19" t="s">
        <v>189</v>
      </c>
      <c r="D13" s="22">
        <f t="shared" si="0"/>
        <v>15</v>
      </c>
      <c r="E13" s="22">
        <f t="shared" si="1"/>
        <v>1</v>
      </c>
      <c r="F13" s="22">
        <f t="shared" si="2"/>
        <v>16</v>
      </c>
      <c r="G13" s="23">
        <f t="shared" si="3"/>
        <v>15</v>
      </c>
      <c r="H13" s="23">
        <f t="shared" si="3"/>
        <v>1</v>
      </c>
      <c r="I13" s="23">
        <f t="shared" si="4"/>
        <v>16</v>
      </c>
      <c r="J13" s="35">
        <f t="shared" si="5"/>
        <v>0.49790000000000001</v>
      </c>
      <c r="L13" s="20"/>
      <c r="M13" s="27"/>
      <c r="N13" s="20"/>
      <c r="O13" s="21"/>
      <c r="P13" s="30"/>
      <c r="Q13" s="21"/>
      <c r="R13" s="20">
        <v>15</v>
      </c>
      <c r="S13" s="27">
        <v>0.49790000000000001</v>
      </c>
      <c r="T13" s="20">
        <v>1</v>
      </c>
      <c r="U13" s="21"/>
      <c r="V13" s="30"/>
      <c r="W13" s="21"/>
      <c r="X13" s="20"/>
      <c r="Y13" s="27"/>
      <c r="Z13" s="20"/>
      <c r="AA13" s="21"/>
      <c r="AB13" s="30"/>
      <c r="AC13" s="21"/>
      <c r="AD13" s="20"/>
      <c r="AE13" s="27"/>
      <c r="AF13" s="20"/>
      <c r="AG13" s="21"/>
      <c r="AH13" s="30"/>
      <c r="AI13" s="21"/>
      <c r="AJ13" s="20"/>
      <c r="AK13" s="27"/>
      <c r="AL13" s="20"/>
      <c r="AM13" s="21"/>
      <c r="AN13" s="30"/>
      <c r="AO13" s="21"/>
      <c r="AU13" s="8"/>
      <c r="AV13" s="8"/>
      <c r="AW13" s="8"/>
    </row>
    <row r="14" spans="1:49" x14ac:dyDescent="0.25">
      <c r="B14" s="19"/>
      <c r="C14" s="19"/>
      <c r="D14" s="22">
        <f t="shared" si="0"/>
        <v>0</v>
      </c>
      <c r="E14" s="22">
        <f t="shared" si="1"/>
        <v>0</v>
      </c>
      <c r="F14" s="22">
        <f t="shared" ref="F14" si="6">D14+E14</f>
        <v>0</v>
      </c>
      <c r="G14" s="23">
        <f t="shared" ref="G14" si="7">D14</f>
        <v>0</v>
      </c>
      <c r="H14" s="23">
        <f t="shared" ref="H14" si="8">E14</f>
        <v>0</v>
      </c>
      <c r="I14" s="23">
        <f t="shared" ref="I14" si="9">G14+H14</f>
        <v>0</v>
      </c>
      <c r="J14" s="35" t="e">
        <f t="shared" si="5"/>
        <v>#DIV/0!</v>
      </c>
      <c r="L14" s="20"/>
      <c r="M14" s="27"/>
      <c r="N14" s="20"/>
      <c r="O14" s="21"/>
      <c r="P14" s="30"/>
      <c r="Q14" s="21"/>
      <c r="R14" s="20"/>
      <c r="S14" s="27"/>
      <c r="T14" s="20"/>
      <c r="U14" s="21"/>
      <c r="V14" s="30"/>
      <c r="W14" s="21"/>
      <c r="X14" s="20"/>
      <c r="Y14" s="27"/>
      <c r="Z14" s="20"/>
      <c r="AA14" s="21"/>
      <c r="AB14" s="30"/>
      <c r="AC14" s="21"/>
      <c r="AD14" s="20"/>
      <c r="AE14" s="27"/>
      <c r="AF14" s="20"/>
      <c r="AG14" s="21"/>
      <c r="AH14" s="30"/>
      <c r="AI14" s="21"/>
      <c r="AJ14" s="20"/>
      <c r="AK14" s="27"/>
      <c r="AL14" s="20"/>
      <c r="AM14" s="21"/>
      <c r="AN14" s="30"/>
      <c r="AO14" s="21"/>
      <c r="AU14" s="8"/>
      <c r="AV14" s="8"/>
      <c r="AW14" s="8"/>
    </row>
    <row r="15" spans="1:49" x14ac:dyDescent="0.25">
      <c r="B15" s="19"/>
      <c r="C15" s="19"/>
      <c r="D15" s="22">
        <f t="shared" si="0"/>
        <v>0</v>
      </c>
      <c r="E15" s="22">
        <f t="shared" si="1"/>
        <v>0</v>
      </c>
      <c r="F15" s="22">
        <f t="shared" ref="F15:F16" si="10">D15+E15</f>
        <v>0</v>
      </c>
      <c r="G15" s="23">
        <f t="shared" ref="G15:G16" si="11">D15</f>
        <v>0</v>
      </c>
      <c r="H15" s="23">
        <f t="shared" ref="H15:H16" si="12">E15</f>
        <v>0</v>
      </c>
      <c r="I15" s="23">
        <f t="shared" ref="I15:I16" si="13">G15+H15</f>
        <v>0</v>
      </c>
      <c r="J15" s="35" t="e">
        <f t="shared" si="5"/>
        <v>#DIV/0!</v>
      </c>
      <c r="L15" s="20"/>
      <c r="M15" s="27"/>
      <c r="N15" s="20"/>
      <c r="O15" s="21"/>
      <c r="P15" s="30"/>
      <c r="Q15" s="21"/>
      <c r="R15" s="20"/>
      <c r="S15" s="27"/>
      <c r="T15" s="20"/>
      <c r="U15" s="21"/>
      <c r="V15" s="30"/>
      <c r="W15" s="21"/>
      <c r="X15" s="20"/>
      <c r="Y15" s="27"/>
      <c r="Z15" s="20"/>
      <c r="AA15" s="21"/>
      <c r="AB15" s="30"/>
      <c r="AC15" s="21"/>
      <c r="AD15" s="20"/>
      <c r="AE15" s="27"/>
      <c r="AF15" s="20"/>
      <c r="AG15" s="21"/>
      <c r="AH15" s="30"/>
      <c r="AI15" s="21"/>
      <c r="AJ15" s="20"/>
      <c r="AK15" s="27"/>
      <c r="AL15" s="20"/>
      <c r="AM15" s="21"/>
      <c r="AN15" s="30"/>
      <c r="AO15" s="21"/>
      <c r="AU15" s="8"/>
      <c r="AV15" s="8"/>
      <c r="AW15" s="8"/>
    </row>
    <row r="16" spans="1:49" x14ac:dyDescent="0.25">
      <c r="B16" s="19"/>
      <c r="C16" s="19"/>
      <c r="D16" s="22">
        <f t="shared" si="0"/>
        <v>0</v>
      </c>
      <c r="E16" s="22">
        <f t="shared" si="1"/>
        <v>0</v>
      </c>
      <c r="F16" s="22">
        <f t="shared" si="10"/>
        <v>0</v>
      </c>
      <c r="G16" s="23">
        <f t="shared" si="11"/>
        <v>0</v>
      </c>
      <c r="H16" s="23">
        <f t="shared" si="12"/>
        <v>0</v>
      </c>
      <c r="I16" s="23">
        <f t="shared" si="13"/>
        <v>0</v>
      </c>
      <c r="J16" s="35" t="e">
        <f t="shared" si="5"/>
        <v>#DIV/0!</v>
      </c>
      <c r="L16" s="20"/>
      <c r="M16" s="27"/>
      <c r="N16" s="20"/>
      <c r="O16" s="21"/>
      <c r="P16" s="30"/>
      <c r="Q16" s="21"/>
      <c r="R16" s="20"/>
      <c r="S16" s="27"/>
      <c r="T16" s="20"/>
      <c r="U16" s="21"/>
      <c r="V16" s="30"/>
      <c r="W16" s="21"/>
      <c r="X16" s="20"/>
      <c r="Y16" s="27"/>
      <c r="Z16" s="20"/>
      <c r="AA16" s="21"/>
      <c r="AB16" s="30"/>
      <c r="AC16" s="21"/>
      <c r="AD16" s="20"/>
      <c r="AE16" s="27"/>
      <c r="AF16" s="20"/>
      <c r="AG16" s="21"/>
      <c r="AH16" s="30"/>
      <c r="AI16" s="21"/>
      <c r="AJ16" s="20"/>
      <c r="AK16" s="27"/>
      <c r="AL16" s="20"/>
      <c r="AM16" s="21"/>
      <c r="AN16" s="30"/>
      <c r="AO16" s="21"/>
      <c r="AU16" s="8"/>
      <c r="AV16" s="8"/>
      <c r="AW16" s="8"/>
    </row>
  </sheetData>
  <mergeCells count="25">
    <mergeCell ref="D5:F6"/>
    <mergeCell ref="G5:I6"/>
    <mergeCell ref="AJ6:AL6"/>
    <mergeCell ref="AM6:AO6"/>
    <mergeCell ref="AD6:AF6"/>
    <mergeCell ref="AG6:AI6"/>
    <mergeCell ref="J5:J6"/>
    <mergeCell ref="AJ5:AL5"/>
    <mergeCell ref="AM5:AO5"/>
    <mergeCell ref="AD5:AF5"/>
    <mergeCell ref="AG5:AI5"/>
    <mergeCell ref="B5:B7"/>
    <mergeCell ref="C5:C7"/>
    <mergeCell ref="L5:N5"/>
    <mergeCell ref="O5:Q5"/>
    <mergeCell ref="R5:T5"/>
    <mergeCell ref="U5:W5"/>
    <mergeCell ref="X5:Z5"/>
    <mergeCell ref="U6:W6"/>
    <mergeCell ref="X6:Z6"/>
    <mergeCell ref="AA6:AC6"/>
    <mergeCell ref="AA5:AC5"/>
    <mergeCell ref="L6:N6"/>
    <mergeCell ref="O6:Q6"/>
    <mergeCell ref="R6:T6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Niveau 0 - Poneys</vt:lpstr>
      <vt:lpstr>Niveau 0 - Chevaux</vt:lpstr>
      <vt:lpstr>Niveau 1 - Poneys</vt:lpstr>
      <vt:lpstr>Niveau 1 - Chevaux</vt:lpstr>
      <vt:lpstr>Niveau 2</vt:lpstr>
      <vt:lpstr>Niveau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Huet, Claudia</cp:lastModifiedBy>
  <dcterms:created xsi:type="dcterms:W3CDTF">2013-08-11T17:39:25Z</dcterms:created>
  <dcterms:modified xsi:type="dcterms:W3CDTF">2017-05-26T06:26:52Z</dcterms:modified>
</cp:coreProperties>
</file>