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et\Desktop\"/>
    </mc:Choice>
  </mc:AlternateContent>
  <bookViews>
    <workbookView xWindow="0" yWindow="0" windowWidth="24000" windowHeight="9735"/>
  </bookViews>
  <sheets>
    <sheet name="Niveau 0 - Poneys" sheetId="5" r:id="rId1"/>
    <sheet name="Niveau 0 - Chevaux" sheetId="1" r:id="rId2"/>
    <sheet name="Niveau 1 - Poneys" sheetId="6" r:id="rId3"/>
    <sheet name="Niveau 1 - Chevaux" sheetId="2" r:id="rId4"/>
    <sheet name="Niveau 2" sheetId="3" r:id="rId5"/>
    <sheet name="Niveau 3" sheetId="7" r:id="rId6"/>
  </sheets>
  <definedNames>
    <definedName name="_xlnm._FilterDatabase" localSheetId="1" hidden="1">'Niveau 0 - Chevaux'!#REF!</definedName>
    <definedName name="_xlnm._FilterDatabase" localSheetId="0" hidden="1">'Niveau 0 - Poneys'!$Q$5:$AF$14</definedName>
    <definedName name="_xlnm._FilterDatabase" localSheetId="3" hidden="1">'Niveau 1 - Chevaux'!#REF!</definedName>
    <definedName name="_xlnm._FilterDatabase" localSheetId="2" hidden="1">'Niveau 1 - Poneys'!#REF!</definedName>
    <definedName name="_xlnm._FilterDatabase" localSheetId="4" hidden="1">'Niveau 2'!#REF!</definedName>
    <definedName name="_xlnm._FilterDatabase" localSheetId="5" hidden="1">'Niveau 3'!#REF!</definedName>
  </definedNames>
  <calcPr calcId="152511"/>
</workbook>
</file>

<file path=xl/calcChain.xml><?xml version="1.0" encoding="utf-8"?>
<calcChain xmlns="http://schemas.openxmlformats.org/spreadsheetml/2006/main">
  <c r="J64" i="1" l="1"/>
  <c r="I64" i="1"/>
  <c r="H64" i="1"/>
  <c r="G64" i="1"/>
  <c r="E64" i="1"/>
  <c r="F64" i="1" s="1"/>
  <c r="D64" i="1"/>
  <c r="J41" i="1"/>
  <c r="H41" i="1"/>
  <c r="E41" i="1" s="1"/>
  <c r="G41" i="1"/>
  <c r="D41" i="1" s="1"/>
  <c r="G63" i="1"/>
  <c r="D63" i="1" s="1"/>
  <c r="F63" i="1" s="1"/>
  <c r="H63" i="1"/>
  <c r="E63" i="1" s="1"/>
  <c r="J63" i="1"/>
  <c r="J47" i="2"/>
  <c r="I47" i="2"/>
  <c r="H47" i="2"/>
  <c r="G47" i="2"/>
  <c r="D47" i="2" s="1"/>
  <c r="F47" i="2" s="1"/>
  <c r="E47" i="2"/>
  <c r="J13" i="7"/>
  <c r="H13" i="7"/>
  <c r="E13" i="7" s="1"/>
  <c r="G13" i="7"/>
  <c r="J14" i="3"/>
  <c r="H14" i="3"/>
  <c r="E14" i="3" s="1"/>
  <c r="G14" i="3"/>
  <c r="J17" i="3"/>
  <c r="H17" i="3"/>
  <c r="E17" i="3" s="1"/>
  <c r="G17" i="3"/>
  <c r="D17" i="3" s="1"/>
  <c r="I41" i="1" l="1"/>
  <c r="F41" i="1"/>
  <c r="I63" i="1"/>
  <c r="I13" i="7"/>
  <c r="D13" i="7"/>
  <c r="F13" i="7" s="1"/>
  <c r="F17" i="3"/>
  <c r="I14" i="3"/>
  <c r="D14" i="3"/>
  <c r="F14" i="3" s="1"/>
  <c r="I17" i="3"/>
  <c r="J46" i="2"/>
  <c r="H46" i="2"/>
  <c r="E46" i="2" s="1"/>
  <c r="G46" i="2"/>
  <c r="I46" i="2" s="1"/>
  <c r="J41" i="2"/>
  <c r="H41" i="2"/>
  <c r="E41" i="2" s="1"/>
  <c r="G41" i="2"/>
  <c r="I41" i="2" s="1"/>
  <c r="J47" i="1"/>
  <c r="H47" i="1"/>
  <c r="E47" i="1" s="1"/>
  <c r="G47" i="1"/>
  <c r="D47" i="1" s="1"/>
  <c r="J45" i="1"/>
  <c r="H45" i="1"/>
  <c r="E45" i="1" s="1"/>
  <c r="G45" i="1"/>
  <c r="J42" i="1"/>
  <c r="H42" i="1"/>
  <c r="E42" i="1" s="1"/>
  <c r="G42" i="1"/>
  <c r="D42" i="1" s="1"/>
  <c r="J33" i="1"/>
  <c r="H33" i="1"/>
  <c r="E33" i="1" s="1"/>
  <c r="G33" i="1"/>
  <c r="J28" i="1"/>
  <c r="H28" i="1"/>
  <c r="E28" i="1" s="1"/>
  <c r="G28" i="1"/>
  <c r="D46" i="2" l="1"/>
  <c r="F46" i="2" s="1"/>
  <c r="D41" i="2"/>
  <c r="F41" i="2" s="1"/>
  <c r="F47" i="1"/>
  <c r="I47" i="1"/>
  <c r="I45" i="1"/>
  <c r="D45" i="1"/>
  <c r="F45" i="1" s="1"/>
  <c r="I33" i="1"/>
  <c r="D33" i="1"/>
  <c r="F33" i="1" s="1"/>
  <c r="F42" i="1"/>
  <c r="I42" i="1"/>
  <c r="I28" i="1"/>
  <c r="D28" i="1"/>
  <c r="F28" i="1" s="1"/>
  <c r="J18" i="5"/>
  <c r="H18" i="5"/>
  <c r="E18" i="5" s="1"/>
  <c r="G18" i="5"/>
  <c r="I18" i="5" s="1"/>
  <c r="J38" i="2"/>
  <c r="H38" i="2"/>
  <c r="E38" i="2" s="1"/>
  <c r="G38" i="2"/>
  <c r="J37" i="2"/>
  <c r="H37" i="2"/>
  <c r="E37" i="2" s="1"/>
  <c r="G37" i="2"/>
  <c r="J32" i="2"/>
  <c r="H32" i="2"/>
  <c r="E32" i="2" s="1"/>
  <c r="G32" i="2"/>
  <c r="D32" i="2" s="1"/>
  <c r="J25" i="2"/>
  <c r="H25" i="2"/>
  <c r="E25" i="2" s="1"/>
  <c r="G25" i="2"/>
  <c r="D25" i="2" s="1"/>
  <c r="J21" i="3"/>
  <c r="H21" i="3"/>
  <c r="E21" i="3" s="1"/>
  <c r="G21" i="3"/>
  <c r="I21" i="3" s="1"/>
  <c r="I37" i="2" l="1"/>
  <c r="I38" i="2"/>
  <c r="I32" i="2"/>
  <c r="D18" i="5"/>
  <c r="F18" i="5" s="1"/>
  <c r="F32" i="2"/>
  <c r="D38" i="2"/>
  <c r="F38" i="2" s="1"/>
  <c r="D37" i="2"/>
  <c r="F37" i="2" s="1"/>
  <c r="I25" i="2"/>
  <c r="F25" i="2"/>
  <c r="D21" i="3"/>
  <c r="F21" i="3" s="1"/>
  <c r="J14" i="1"/>
  <c r="J24" i="1" l="1"/>
  <c r="H24" i="1"/>
  <c r="E24" i="1" s="1"/>
  <c r="G24" i="1"/>
  <c r="G10" i="5"/>
  <c r="H10" i="5"/>
  <c r="G12" i="5"/>
  <c r="H12" i="5"/>
  <c r="G13" i="5"/>
  <c r="H13" i="5"/>
  <c r="G11" i="5"/>
  <c r="H11" i="5"/>
  <c r="G16" i="5"/>
  <c r="H16" i="5"/>
  <c r="G14" i="5"/>
  <c r="H14" i="5"/>
  <c r="G15" i="5"/>
  <c r="H15" i="5"/>
  <c r="G17" i="5"/>
  <c r="H17" i="5"/>
  <c r="H9" i="5"/>
  <c r="G9" i="5"/>
  <c r="G10" i="1"/>
  <c r="H10" i="1"/>
  <c r="G11" i="1"/>
  <c r="H11" i="1"/>
  <c r="G15" i="1"/>
  <c r="H15" i="1"/>
  <c r="G12" i="1"/>
  <c r="H12" i="1"/>
  <c r="G13" i="1"/>
  <c r="H13" i="1"/>
  <c r="G18" i="1"/>
  <c r="H18" i="1"/>
  <c r="G19" i="1"/>
  <c r="H19" i="1"/>
  <c r="G21" i="1"/>
  <c r="H21" i="1"/>
  <c r="G22" i="1"/>
  <c r="H22" i="1"/>
  <c r="G23" i="1"/>
  <c r="H23" i="1"/>
  <c r="G25" i="1"/>
  <c r="H25" i="1"/>
  <c r="G27" i="1"/>
  <c r="H27" i="1"/>
  <c r="G26" i="1"/>
  <c r="H26" i="1"/>
  <c r="G31" i="1"/>
  <c r="H31" i="1"/>
  <c r="G30" i="1"/>
  <c r="H30" i="1"/>
  <c r="G32" i="1"/>
  <c r="H32" i="1"/>
  <c r="G35" i="1"/>
  <c r="H35" i="1"/>
  <c r="G16" i="1"/>
  <c r="H16" i="1"/>
  <c r="G36" i="1"/>
  <c r="H36" i="1"/>
  <c r="G37" i="1"/>
  <c r="H37" i="1"/>
  <c r="G38" i="1"/>
  <c r="H38" i="1"/>
  <c r="G40" i="1"/>
  <c r="H40" i="1"/>
  <c r="G39" i="1"/>
  <c r="H39" i="1"/>
  <c r="G43" i="1"/>
  <c r="H43" i="1"/>
  <c r="G44" i="1"/>
  <c r="H44" i="1"/>
  <c r="G46" i="1"/>
  <c r="H46" i="1"/>
  <c r="G48" i="1"/>
  <c r="H48" i="1"/>
  <c r="G34" i="1"/>
  <c r="H34" i="1"/>
  <c r="G29" i="1"/>
  <c r="H29" i="1"/>
  <c r="G50" i="1"/>
  <c r="H50" i="1"/>
  <c r="G49" i="1"/>
  <c r="H49" i="1"/>
  <c r="G52" i="1"/>
  <c r="H52" i="1"/>
  <c r="G53" i="1"/>
  <c r="H53" i="1"/>
  <c r="G51" i="1"/>
  <c r="H51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17" i="1"/>
  <c r="H17" i="1"/>
  <c r="G20" i="1"/>
  <c r="H20" i="1"/>
  <c r="G14" i="1"/>
  <c r="H14" i="1"/>
  <c r="E14" i="1" s="1"/>
  <c r="H9" i="1"/>
  <c r="G9" i="1"/>
  <c r="G10" i="6"/>
  <c r="H10" i="6"/>
  <c r="G11" i="6"/>
  <c r="H11" i="6"/>
  <c r="G12" i="6"/>
  <c r="H12" i="6"/>
  <c r="G13" i="6"/>
  <c r="H13" i="6"/>
  <c r="H9" i="6"/>
  <c r="G9" i="6"/>
  <c r="G14" i="2"/>
  <c r="H14" i="2"/>
  <c r="G15" i="2"/>
  <c r="H15" i="2"/>
  <c r="G10" i="2"/>
  <c r="H10" i="2"/>
  <c r="G17" i="2"/>
  <c r="H17" i="2"/>
  <c r="G20" i="2"/>
  <c r="H20" i="2"/>
  <c r="G19" i="2"/>
  <c r="H19" i="2"/>
  <c r="G21" i="2"/>
  <c r="H21" i="2"/>
  <c r="G11" i="2"/>
  <c r="H11" i="2"/>
  <c r="G23" i="2"/>
  <c r="H23" i="2"/>
  <c r="G24" i="2"/>
  <c r="H24" i="2"/>
  <c r="G13" i="2"/>
  <c r="H13" i="2"/>
  <c r="G28" i="2"/>
  <c r="H28" i="2"/>
  <c r="G27" i="2"/>
  <c r="H27" i="2"/>
  <c r="G12" i="2"/>
  <c r="H12" i="2"/>
  <c r="G29" i="2"/>
  <c r="H29" i="2"/>
  <c r="G30" i="2"/>
  <c r="H30" i="2"/>
  <c r="G31" i="2"/>
  <c r="H31" i="2"/>
  <c r="G34" i="2"/>
  <c r="H34" i="2"/>
  <c r="G35" i="2"/>
  <c r="H35" i="2"/>
  <c r="G36" i="2"/>
  <c r="H36" i="2"/>
  <c r="G22" i="2"/>
  <c r="H22" i="2"/>
  <c r="G16" i="2"/>
  <c r="H16" i="2"/>
  <c r="G40" i="2"/>
  <c r="H40" i="2"/>
  <c r="G26" i="2"/>
  <c r="H26" i="2"/>
  <c r="G43" i="2"/>
  <c r="H43" i="2"/>
  <c r="G42" i="2"/>
  <c r="H42" i="2"/>
  <c r="G44" i="2"/>
  <c r="H44" i="2"/>
  <c r="G45" i="2"/>
  <c r="H45" i="2"/>
  <c r="G18" i="2"/>
  <c r="H18" i="2"/>
  <c r="G33" i="2"/>
  <c r="H33" i="2"/>
  <c r="G39" i="2"/>
  <c r="H39" i="2"/>
  <c r="H9" i="2"/>
  <c r="G9" i="2"/>
  <c r="G10" i="3"/>
  <c r="H10" i="3"/>
  <c r="G12" i="3"/>
  <c r="H12" i="3"/>
  <c r="G11" i="3"/>
  <c r="H11" i="3"/>
  <c r="G13" i="3"/>
  <c r="H13" i="3"/>
  <c r="G15" i="3"/>
  <c r="H15" i="3"/>
  <c r="G18" i="3"/>
  <c r="H18" i="3"/>
  <c r="G19" i="3"/>
  <c r="H19" i="3"/>
  <c r="G16" i="3"/>
  <c r="H16" i="3"/>
  <c r="G20" i="3"/>
  <c r="H20" i="3"/>
  <c r="H9" i="3"/>
  <c r="G9" i="3"/>
  <c r="H20" i="7"/>
  <c r="G20" i="7"/>
  <c r="H19" i="7"/>
  <c r="G19" i="7"/>
  <c r="H15" i="7"/>
  <c r="G15" i="7"/>
  <c r="H14" i="7"/>
  <c r="G14" i="7"/>
  <c r="H18" i="7"/>
  <c r="G18" i="7"/>
  <c r="H17" i="7"/>
  <c r="G17" i="7"/>
  <c r="H16" i="7"/>
  <c r="G16" i="7"/>
  <c r="H12" i="7"/>
  <c r="G12" i="7"/>
  <c r="H10" i="7"/>
  <c r="G10" i="7"/>
  <c r="H11" i="7"/>
  <c r="G11" i="7"/>
  <c r="H9" i="7"/>
  <c r="G9" i="7"/>
  <c r="I24" i="1" l="1"/>
  <c r="D14" i="1"/>
  <c r="F14" i="1" s="1"/>
  <c r="I14" i="1"/>
  <c r="D24" i="1"/>
  <c r="F24" i="1" s="1"/>
  <c r="J13" i="6"/>
  <c r="E13" i="6"/>
  <c r="I13" i="6"/>
  <c r="D13" i="6" l="1"/>
  <c r="F13" i="6" s="1"/>
  <c r="J20" i="1"/>
  <c r="E20" i="1"/>
  <c r="I20" i="1"/>
  <c r="J17" i="1"/>
  <c r="E17" i="1"/>
  <c r="I17" i="1"/>
  <c r="J50" i="1"/>
  <c r="E50" i="1"/>
  <c r="J52" i="1"/>
  <c r="E52" i="1"/>
  <c r="J38" i="1"/>
  <c r="E38" i="1"/>
  <c r="J57" i="1"/>
  <c r="E57" i="1"/>
  <c r="D57" i="1"/>
  <c r="J48" i="1"/>
  <c r="E48" i="1"/>
  <c r="D48" i="1"/>
  <c r="J39" i="2"/>
  <c r="E39" i="2"/>
  <c r="I39" i="2"/>
  <c r="J33" i="2"/>
  <c r="I33" i="2"/>
  <c r="D33" i="2"/>
  <c r="E33" i="2"/>
  <c r="J18" i="2"/>
  <c r="E18" i="2"/>
  <c r="I18" i="2"/>
  <c r="J20" i="3"/>
  <c r="E20" i="3"/>
  <c r="I20" i="3"/>
  <c r="F33" i="2" l="1"/>
  <c r="F57" i="1"/>
  <c r="I52" i="1"/>
  <c r="I50" i="1"/>
  <c r="D20" i="1"/>
  <c r="F20" i="1" s="1"/>
  <c r="D17" i="1"/>
  <c r="F17" i="1" s="1"/>
  <c r="I38" i="1"/>
  <c r="I57" i="1"/>
  <c r="I48" i="1"/>
  <c r="F48" i="1"/>
  <c r="D50" i="1"/>
  <c r="F50" i="1" s="1"/>
  <c r="D52" i="1"/>
  <c r="F52" i="1" s="1"/>
  <c r="D38" i="1"/>
  <c r="F38" i="1" s="1"/>
  <c r="D39" i="2"/>
  <c r="F39" i="2" s="1"/>
  <c r="D18" i="2"/>
  <c r="F18" i="2" s="1"/>
  <c r="D20" i="3"/>
  <c r="F20" i="3" s="1"/>
  <c r="J9" i="3"/>
  <c r="J10" i="3"/>
  <c r="J11" i="3"/>
  <c r="J12" i="3"/>
  <c r="J13" i="3"/>
  <c r="J18" i="3"/>
  <c r="J15" i="3"/>
  <c r="J19" i="3"/>
  <c r="J16" i="3"/>
  <c r="J9" i="2"/>
  <c r="J31" i="1" l="1"/>
  <c r="E31" i="1"/>
  <c r="D31" i="1"/>
  <c r="J40" i="1"/>
  <c r="E40" i="1"/>
  <c r="D40" i="1"/>
  <c r="J27" i="1"/>
  <c r="E27" i="1"/>
  <c r="D27" i="1"/>
  <c r="J53" i="1"/>
  <c r="E53" i="1"/>
  <c r="D53" i="1"/>
  <c r="J23" i="1"/>
  <c r="E23" i="1"/>
  <c r="D23" i="1"/>
  <c r="J37" i="1"/>
  <c r="E37" i="1"/>
  <c r="D37" i="1"/>
  <c r="J60" i="1"/>
  <c r="E60" i="1"/>
  <c r="D60" i="1"/>
  <c r="J58" i="1"/>
  <c r="E58" i="1"/>
  <c r="D58" i="1"/>
  <c r="J61" i="1"/>
  <c r="E61" i="1"/>
  <c r="D61" i="1"/>
  <c r="J35" i="1"/>
  <c r="E35" i="1"/>
  <c r="D35" i="1"/>
  <c r="J18" i="1"/>
  <c r="E18" i="1"/>
  <c r="D18" i="1"/>
  <c r="J22" i="1"/>
  <c r="E22" i="1"/>
  <c r="D22" i="1"/>
  <c r="J54" i="1"/>
  <c r="E54" i="1"/>
  <c r="D54" i="1"/>
  <c r="J56" i="1"/>
  <c r="E56" i="1"/>
  <c r="D56" i="1"/>
  <c r="J19" i="1"/>
  <c r="E19" i="1"/>
  <c r="J16" i="1"/>
  <c r="E16" i="1"/>
  <c r="D16" i="1"/>
  <c r="J32" i="1"/>
  <c r="E32" i="1"/>
  <c r="D32" i="1"/>
  <c r="J59" i="1"/>
  <c r="E59" i="1"/>
  <c r="D59" i="1"/>
  <c r="J44" i="1"/>
  <c r="E44" i="1"/>
  <c r="D44" i="1"/>
  <c r="J29" i="1"/>
  <c r="E29" i="1"/>
  <c r="D29" i="1"/>
  <c r="J34" i="1"/>
  <c r="E34" i="1"/>
  <c r="D34" i="1"/>
  <c r="J29" i="2"/>
  <c r="E29" i="2"/>
  <c r="D29" i="2"/>
  <c r="J16" i="2"/>
  <c r="E16" i="2"/>
  <c r="D16" i="2"/>
  <c r="J31" i="2"/>
  <c r="E31" i="2"/>
  <c r="J20" i="2"/>
  <c r="E20" i="2"/>
  <c r="D20" i="2"/>
  <c r="J40" i="2"/>
  <c r="E40" i="2"/>
  <c r="D40" i="2"/>
  <c r="J42" i="2"/>
  <c r="E42" i="2"/>
  <c r="D42" i="2"/>
  <c r="J24" i="2"/>
  <c r="E24" i="2"/>
  <c r="D24" i="2"/>
  <c r="J44" i="2"/>
  <c r="E44" i="2"/>
  <c r="D44" i="2"/>
  <c r="J27" i="2"/>
  <c r="E27" i="2"/>
  <c r="D27" i="2"/>
  <c r="J45" i="2"/>
  <c r="E45" i="2"/>
  <c r="D45" i="2"/>
  <c r="J19" i="2"/>
  <c r="E19" i="2"/>
  <c r="D19" i="2"/>
  <c r="J20" i="7"/>
  <c r="E20" i="7"/>
  <c r="D20" i="7"/>
  <c r="J19" i="7"/>
  <c r="E19" i="7"/>
  <c r="D19" i="7"/>
  <c r="J15" i="7"/>
  <c r="E15" i="7"/>
  <c r="D15" i="7"/>
  <c r="J12" i="6"/>
  <c r="E12" i="6"/>
  <c r="D12" i="6"/>
  <c r="J17" i="5"/>
  <c r="D17" i="5"/>
  <c r="J15" i="5"/>
  <c r="E15" i="5"/>
  <c r="D15" i="5"/>
  <c r="J14" i="5"/>
  <c r="E14" i="5"/>
  <c r="D14" i="5"/>
  <c r="I15" i="7" l="1"/>
  <c r="F31" i="1"/>
  <c r="F40" i="1"/>
  <c r="I40" i="1"/>
  <c r="F20" i="7"/>
  <c r="I19" i="7"/>
  <c r="I31" i="2"/>
  <c r="F12" i="6"/>
  <c r="I31" i="1"/>
  <c r="F54" i="1"/>
  <c r="I19" i="1"/>
  <c r="F32" i="1"/>
  <c r="I16" i="1"/>
  <c r="I37" i="1"/>
  <c r="D19" i="1"/>
  <c r="F19" i="1" s="1"/>
  <c r="F14" i="5"/>
  <c r="I17" i="5"/>
  <c r="F15" i="5"/>
  <c r="F16" i="2"/>
  <c r="F29" i="2"/>
  <c r="F27" i="2"/>
  <c r="D31" i="2"/>
  <c r="F31" i="2" s="1"/>
  <c r="F53" i="1"/>
  <c r="F37" i="1"/>
  <c r="F58" i="1"/>
  <c r="I61" i="1"/>
  <c r="F61" i="1"/>
  <c r="F23" i="1"/>
  <c r="I23" i="1"/>
  <c r="I35" i="1"/>
  <c r="F35" i="1"/>
  <c r="F18" i="1"/>
  <c r="F22" i="1"/>
  <c r="F56" i="1"/>
  <c r="F16" i="1"/>
  <c r="F59" i="1"/>
  <c r="I44" i="1"/>
  <c r="I29" i="1"/>
  <c r="F34" i="1"/>
  <c r="F60" i="1"/>
  <c r="F27" i="1"/>
  <c r="I60" i="1"/>
  <c r="I27" i="1"/>
  <c r="I18" i="1"/>
  <c r="I22" i="1"/>
  <c r="I58" i="1"/>
  <c r="I53" i="1"/>
  <c r="I32" i="1"/>
  <c r="I54" i="1"/>
  <c r="I59" i="1"/>
  <c r="I56" i="1"/>
  <c r="F44" i="1"/>
  <c r="F29" i="1"/>
  <c r="I34" i="1"/>
  <c r="I29" i="2"/>
  <c r="I16" i="2"/>
  <c r="F20" i="2"/>
  <c r="I20" i="2"/>
  <c r="I40" i="2"/>
  <c r="F42" i="2"/>
  <c r="F24" i="2"/>
  <c r="I44" i="2"/>
  <c r="F45" i="2"/>
  <c r="F19" i="2"/>
  <c r="I19" i="2"/>
  <c r="F40" i="2"/>
  <c r="F44" i="2"/>
  <c r="I42" i="2"/>
  <c r="I24" i="2"/>
  <c r="I27" i="2"/>
  <c r="I45" i="2"/>
  <c r="I20" i="7"/>
  <c r="F19" i="7"/>
  <c r="F15" i="7"/>
  <c r="I12" i="6"/>
  <c r="E17" i="5"/>
  <c r="F17" i="5" s="1"/>
  <c r="I15" i="5"/>
  <c r="I14" i="5"/>
  <c r="J9" i="5"/>
  <c r="E9" i="5"/>
  <c r="D9" i="5"/>
  <c r="I9" i="5" l="1"/>
  <c r="F9" i="5"/>
  <c r="J17" i="7"/>
  <c r="E17" i="7"/>
  <c r="D16" i="3"/>
  <c r="E19" i="3"/>
  <c r="J22" i="2"/>
  <c r="E22" i="2"/>
  <c r="D22" i="2"/>
  <c r="J43" i="2"/>
  <c r="E43" i="2"/>
  <c r="D43" i="2"/>
  <c r="J28" i="2"/>
  <c r="E28" i="2"/>
  <c r="J35" i="2"/>
  <c r="E35" i="2"/>
  <c r="D35" i="2"/>
  <c r="J36" i="2"/>
  <c r="E36" i="2"/>
  <c r="D36" i="2"/>
  <c r="E9" i="2"/>
  <c r="D9" i="2"/>
  <c r="J14" i="2"/>
  <c r="E14" i="2"/>
  <c r="D14" i="2"/>
  <c r="J17" i="2"/>
  <c r="E17" i="2"/>
  <c r="D17" i="2"/>
  <c r="J26" i="2"/>
  <c r="E26" i="2"/>
  <c r="D26" i="2"/>
  <c r="J21" i="2"/>
  <c r="E21" i="2"/>
  <c r="D21" i="2"/>
  <c r="J23" i="2"/>
  <c r="E23" i="2"/>
  <c r="D23" i="2"/>
  <c r="J15" i="2"/>
  <c r="E15" i="2"/>
  <c r="D15" i="2"/>
  <c r="J62" i="1"/>
  <c r="E62" i="1"/>
  <c r="D62" i="1"/>
  <c r="J55" i="1"/>
  <c r="E55" i="1"/>
  <c r="D55" i="1"/>
  <c r="J39" i="1"/>
  <c r="E39" i="1"/>
  <c r="D39" i="1"/>
  <c r="J21" i="1"/>
  <c r="E21" i="1"/>
  <c r="D21" i="1"/>
  <c r="J25" i="1"/>
  <c r="D25" i="1"/>
  <c r="J10" i="1"/>
  <c r="E10" i="1"/>
  <c r="D10" i="1"/>
  <c r="J13" i="1"/>
  <c r="E13" i="1"/>
  <c r="J43" i="1"/>
  <c r="E43" i="1"/>
  <c r="D43" i="1"/>
  <c r="J12" i="1"/>
  <c r="D12" i="1"/>
  <c r="J51" i="1"/>
  <c r="E51" i="1"/>
  <c r="D51" i="1"/>
  <c r="J49" i="1"/>
  <c r="E49" i="1"/>
  <c r="D49" i="1"/>
  <c r="J9" i="1"/>
  <c r="E9" i="1"/>
  <c r="D9" i="1"/>
  <c r="J46" i="1"/>
  <c r="E46" i="1"/>
  <c r="J14" i="7"/>
  <c r="E14" i="7"/>
  <c r="D14" i="7"/>
  <c r="J16" i="7"/>
  <c r="E16" i="7"/>
  <c r="J9" i="7"/>
  <c r="E9" i="7"/>
  <c r="D9" i="7"/>
  <c r="J10" i="7"/>
  <c r="E10" i="7"/>
  <c r="D10" i="7"/>
  <c r="J12" i="7"/>
  <c r="E12" i="7"/>
  <c r="D12" i="7"/>
  <c r="J11" i="7"/>
  <c r="E11" i="7"/>
  <c r="D11" i="7"/>
  <c r="J18" i="7"/>
  <c r="E18" i="7"/>
  <c r="D18" i="7"/>
  <c r="E15" i="3"/>
  <c r="D15" i="3"/>
  <c r="E18" i="3"/>
  <c r="D18" i="3"/>
  <c r="E11" i="3"/>
  <c r="D11" i="3"/>
  <c r="D9" i="3"/>
  <c r="D12" i="3"/>
  <c r="E10" i="3"/>
  <c r="D10" i="3"/>
  <c r="E13" i="3"/>
  <c r="J34" i="2"/>
  <c r="E34" i="2"/>
  <c r="D34" i="2"/>
  <c r="J11" i="2"/>
  <c r="E11" i="2"/>
  <c r="D11" i="2"/>
  <c r="J13" i="2"/>
  <c r="E13" i="2"/>
  <c r="D13" i="2"/>
  <c r="J10" i="2"/>
  <c r="E10" i="2"/>
  <c r="D10" i="2"/>
  <c r="J30" i="2"/>
  <c r="E30" i="2"/>
  <c r="D30" i="2"/>
  <c r="J12" i="2"/>
  <c r="E12" i="2"/>
  <c r="D12" i="2"/>
  <c r="J10" i="6"/>
  <c r="E10" i="6"/>
  <c r="D10" i="6"/>
  <c r="J11" i="6"/>
  <c r="E11" i="6"/>
  <c r="D11" i="6"/>
  <c r="J9" i="6"/>
  <c r="E9" i="6"/>
  <c r="D9" i="6"/>
  <c r="J15" i="1"/>
  <c r="E15" i="1"/>
  <c r="D15" i="1"/>
  <c r="J36" i="1"/>
  <c r="D36" i="1"/>
  <c r="J26" i="1"/>
  <c r="E26" i="1"/>
  <c r="D26" i="1"/>
  <c r="J11" i="1"/>
  <c r="E11" i="1"/>
  <c r="D11" i="1"/>
  <c r="J30" i="1"/>
  <c r="E30" i="1"/>
  <c r="D30" i="1"/>
  <c r="D12" i="5"/>
  <c r="D11" i="5"/>
  <c r="D16" i="5"/>
  <c r="D13" i="5"/>
  <c r="D10" i="5"/>
  <c r="I16" i="3" l="1"/>
  <c r="I46" i="1"/>
  <c r="I28" i="2"/>
  <c r="I17" i="7"/>
  <c r="I9" i="6"/>
  <c r="D17" i="7"/>
  <c r="D16" i="7"/>
  <c r="F16" i="7" s="1"/>
  <c r="I9" i="3"/>
  <c r="I13" i="3"/>
  <c r="D13" i="3"/>
  <c r="F13" i="3" s="1"/>
  <c r="I12" i="3"/>
  <c r="F15" i="3"/>
  <c r="I19" i="3"/>
  <c r="D19" i="3"/>
  <c r="F19" i="3" s="1"/>
  <c r="D28" i="2"/>
  <c r="I12" i="1"/>
  <c r="F15" i="1"/>
  <c r="D13" i="1"/>
  <c r="F13" i="1" s="1"/>
  <c r="D46" i="1"/>
  <c r="F46" i="1" s="1"/>
  <c r="F9" i="1"/>
  <c r="F51" i="1"/>
  <c r="F14" i="7"/>
  <c r="F12" i="7"/>
  <c r="I9" i="7"/>
  <c r="F9" i="7"/>
  <c r="I10" i="7"/>
  <c r="F10" i="7"/>
  <c r="F11" i="7"/>
  <c r="F18" i="7"/>
  <c r="I18" i="7"/>
  <c r="F17" i="7"/>
  <c r="E16" i="3"/>
  <c r="F16" i="3" s="1"/>
  <c r="F10" i="2"/>
  <c r="I13" i="2"/>
  <c r="F34" i="2"/>
  <c r="F36" i="2"/>
  <c r="F43" i="2"/>
  <c r="F22" i="2"/>
  <c r="F28" i="2"/>
  <c r="F15" i="2"/>
  <c r="F9" i="6"/>
  <c r="F10" i="6"/>
  <c r="F11" i="6"/>
  <c r="I25" i="1"/>
  <c r="I39" i="1"/>
  <c r="F55" i="1"/>
  <c r="I36" i="1"/>
  <c r="F18" i="3"/>
  <c r="F11" i="3"/>
  <c r="I11" i="3"/>
  <c r="E9" i="3"/>
  <c r="F9" i="3" s="1"/>
  <c r="F10" i="3"/>
  <c r="I35" i="2"/>
  <c r="F9" i="2"/>
  <c r="I14" i="2"/>
  <c r="I17" i="2"/>
  <c r="F26" i="2"/>
  <c r="I21" i="2"/>
  <c r="I23" i="2"/>
  <c r="F11" i="2"/>
  <c r="F13" i="2"/>
  <c r="F30" i="2"/>
  <c r="I12" i="2"/>
  <c r="F12" i="2"/>
  <c r="F35" i="2"/>
  <c r="I36" i="2"/>
  <c r="I22" i="2"/>
  <c r="I9" i="2"/>
  <c r="I43" i="2"/>
  <c r="F14" i="2"/>
  <c r="F17" i="2"/>
  <c r="I26" i="2"/>
  <c r="F21" i="2"/>
  <c r="F23" i="2"/>
  <c r="I15" i="2"/>
  <c r="I21" i="1"/>
  <c r="F21" i="1"/>
  <c r="I10" i="1"/>
  <c r="F10" i="1"/>
  <c r="F43" i="1"/>
  <c r="I51" i="1"/>
  <c r="I49" i="1"/>
  <c r="F49" i="1"/>
  <c r="I15" i="1"/>
  <c r="F30" i="1"/>
  <c r="F62" i="1"/>
  <c r="F39" i="1"/>
  <c r="I62" i="1"/>
  <c r="I55" i="1"/>
  <c r="E12" i="1"/>
  <c r="F12" i="1" s="1"/>
  <c r="I13" i="1"/>
  <c r="E25" i="1"/>
  <c r="F25" i="1" s="1"/>
  <c r="I43" i="1"/>
  <c r="I9" i="1"/>
  <c r="I12" i="7"/>
  <c r="I14" i="7"/>
  <c r="I11" i="7"/>
  <c r="I16" i="7"/>
  <c r="I15" i="3"/>
  <c r="I10" i="3"/>
  <c r="I18" i="3"/>
  <c r="E12" i="3"/>
  <c r="F12" i="3" s="1"/>
  <c r="I10" i="2"/>
  <c r="I34" i="2"/>
  <c r="I30" i="2"/>
  <c r="I11" i="2"/>
  <c r="I10" i="6"/>
  <c r="I11" i="6"/>
  <c r="F11" i="1"/>
  <c r="I11" i="1"/>
  <c r="I30" i="1"/>
  <c r="I26" i="1"/>
  <c r="F26" i="1"/>
  <c r="E36" i="1"/>
  <c r="F36" i="1" s="1"/>
  <c r="J11" i="5" l="1"/>
  <c r="E11" i="5"/>
  <c r="F11" i="5" l="1"/>
  <c r="I11" i="5"/>
  <c r="J13" i="5" l="1"/>
  <c r="J12" i="5"/>
  <c r="J16" i="5"/>
  <c r="J10" i="5"/>
  <c r="I16" i="5" l="1"/>
  <c r="I13" i="5"/>
  <c r="I12" i="5"/>
  <c r="E16" i="5" l="1"/>
  <c r="E13" i="5"/>
  <c r="E10" i="5"/>
  <c r="E12" i="5"/>
  <c r="F13" i="5" l="1"/>
  <c r="F12" i="5"/>
  <c r="F10" i="5"/>
  <c r="I10" i="5"/>
  <c r="F16" i="5"/>
</calcChain>
</file>

<file path=xl/sharedStrings.xml><?xml version="1.0" encoding="utf-8"?>
<sst xmlns="http://schemas.openxmlformats.org/spreadsheetml/2006/main" count="777" uniqueCount="264">
  <si>
    <t>CAVALIER</t>
  </si>
  <si>
    <t>TOTAL</t>
  </si>
  <si>
    <t>Concours N° 1</t>
  </si>
  <si>
    <t>Concours N° 2</t>
  </si>
  <si>
    <t>Concours N° 3</t>
  </si>
  <si>
    <t>Concours N° 4</t>
  </si>
  <si>
    <t>Concours N° 5</t>
  </si>
  <si>
    <t>Concours N° 6</t>
  </si>
  <si>
    <t>Concours N° 7</t>
  </si>
  <si>
    <t>Concours N° 8</t>
  </si>
  <si>
    <t>Concours N° 9</t>
  </si>
  <si>
    <t>(*)</t>
  </si>
  <si>
    <t>Reprise</t>
  </si>
  <si>
    <t>Participat°</t>
  </si>
  <si>
    <t>CHALLENGE - NIVEAU 0 - CHEVAUX</t>
  </si>
  <si>
    <t>CHALLENGE - NIVEAU 0 - PONEYS</t>
  </si>
  <si>
    <t>CHALLENGE - NIVEAU 1 - PONEYS</t>
  </si>
  <si>
    <t>CHALLENGE - NIVEAU 1 - CHEVAUX</t>
  </si>
  <si>
    <t>CHALLENGE - NIVEAU 2</t>
  </si>
  <si>
    <t>CHALLENGE - NIVEAU 3</t>
  </si>
  <si>
    <t>Zorba</t>
  </si>
  <si>
    <t>Gladys Chemin de la Forge</t>
  </si>
  <si>
    <t>Biarritz de l’Auditeur</t>
  </si>
  <si>
    <t>Fantasy du Grand Routheux</t>
  </si>
  <si>
    <t>Elvis de Doria</t>
  </si>
  <si>
    <t>Stitch des Corais</t>
  </si>
  <si>
    <t>Rainbow</t>
  </si>
  <si>
    <t>King-Corrado</t>
  </si>
  <si>
    <t>%</t>
  </si>
  <si>
    <t>Itivia Hall</t>
  </si>
  <si>
    <t>Forever</t>
  </si>
  <si>
    <t>Geronimo Star Van Oudenho</t>
  </si>
  <si>
    <t>Lipton</t>
  </si>
  <si>
    <t>Camel Du Bagnon</t>
  </si>
  <si>
    <t>Farentino De Florbecq</t>
  </si>
  <si>
    <t>Noon Rej</t>
  </si>
  <si>
    <t>Moyenne Concours</t>
  </si>
  <si>
    <t>PONEY</t>
  </si>
  <si>
    <t>Blaky Petit Mesnil</t>
  </si>
  <si>
    <t>Ruccianno Du Gite</t>
  </si>
  <si>
    <t>At-Nasiz</t>
  </si>
  <si>
    <t>Zafiro CX</t>
  </si>
  <si>
    <t>Elbow Grease Dew-Drop</t>
  </si>
  <si>
    <t>Gracioso Dew-Drop</t>
  </si>
  <si>
    <t>Narcos Z</t>
  </si>
  <si>
    <t>Attention: Si la finale de challenge ne compte que pour 1 seule manche dans le nombre minimum de participations requises, le barème des points des reprises est doublé à cette occasion.</t>
  </si>
  <si>
    <t>TOTAL Challenge Dressage 2018 (*)</t>
  </si>
  <si>
    <t>TOTAL Concours 2018</t>
  </si>
  <si>
    <t>Bougnimont 01.05.2018</t>
  </si>
  <si>
    <t>Nantimont 10.05.2018</t>
  </si>
  <si>
    <t>Bastogne 20.05.2018</t>
  </si>
  <si>
    <t>Hachy 22.07.2018</t>
  </si>
  <si>
    <t>Bièvre 05.08.2018</t>
  </si>
  <si>
    <t>Marbehan 26.08.2018</t>
  </si>
  <si>
    <t>Concours N° 10</t>
  </si>
  <si>
    <t>Bougnimont 16.09.2018</t>
  </si>
  <si>
    <t>Clairefontaine 30.09.2018</t>
  </si>
  <si>
    <t>Frenois 15.08.2018</t>
  </si>
  <si>
    <t>BOZET Clémence</t>
  </si>
  <si>
    <t>DE WACHTER Alice</t>
  </si>
  <si>
    <t>SCHNEIDER Marie</t>
  </si>
  <si>
    <t>Yellow</t>
  </si>
  <si>
    <t>GRENSON Laurence</t>
  </si>
  <si>
    <t>BARETTE Clotilde</t>
  </si>
  <si>
    <t>DASNOIS Marine</t>
  </si>
  <si>
    <t>FALLA Bérengère</t>
  </si>
  <si>
    <t>PEEREBOOM Marloes</t>
  </si>
  <si>
    <t>RONDOZ Celine</t>
  </si>
  <si>
    <t>OOSTLAND Amelie</t>
  </si>
  <si>
    <t>GHISLAIN Alexandra</t>
  </si>
  <si>
    <t>ANSELME Christelle</t>
  </si>
  <si>
    <t>BRIEL Violette</t>
  </si>
  <si>
    <t>CROCHET Manon</t>
  </si>
  <si>
    <t>JACQUET Emilie</t>
  </si>
  <si>
    <t>LHAUT Léane</t>
  </si>
  <si>
    <t>RASE Sophie</t>
  </si>
  <si>
    <t>HENNEAUX Amélia</t>
  </si>
  <si>
    <t>Blacko</t>
  </si>
  <si>
    <t>Gin-fizz Du Bourbecq</t>
  </si>
  <si>
    <t>Jonathan ter kwincke</t>
  </si>
  <si>
    <t>Feeling Good De Troismont</t>
  </si>
  <si>
    <t>Belissia V/H Trichelhof</t>
  </si>
  <si>
    <t>Joli Boy</t>
  </si>
  <si>
    <t>Apala</t>
  </si>
  <si>
    <t>Fenomeno Hameau Haulot</t>
  </si>
  <si>
    <t>Kaneo</t>
  </si>
  <si>
    <t>Hannassie</t>
  </si>
  <si>
    <t>Floyd Des Quatre Chemins</t>
  </si>
  <si>
    <t>LEJEUNE Coline</t>
  </si>
  <si>
    <t>NEUROTH Alexandra</t>
  </si>
  <si>
    <t>LHAUT Sébastien</t>
  </si>
  <si>
    <t>ROCHET Lea</t>
  </si>
  <si>
    <t>BRICHARD Christine</t>
  </si>
  <si>
    <t>DEHU Charlotte</t>
  </si>
  <si>
    <t>LEBEAU Maureen</t>
  </si>
  <si>
    <t>DUHAMEL Elise</t>
  </si>
  <si>
    <t>MAHIN Pauline</t>
  </si>
  <si>
    <t>WARNEZ Eva</t>
  </si>
  <si>
    <t>KELLER Lyne</t>
  </si>
  <si>
    <t>LAMBERT Geraldine</t>
  </si>
  <si>
    <t>GUERLOT Leonie</t>
  </si>
  <si>
    <t>GUERINCKX Lena</t>
  </si>
  <si>
    <t>Cartouche</t>
  </si>
  <si>
    <t>Cali Equi Caval</t>
  </si>
  <si>
    <t>Firstina De La Malasude</t>
  </si>
  <si>
    <t>Shisheido (saturnus)</t>
  </si>
  <si>
    <t>Glorieuse O.m</t>
  </si>
  <si>
    <t>Vledder Z</t>
  </si>
  <si>
    <t>Hearly</t>
  </si>
  <si>
    <t>LEBRUN Kathleen</t>
  </si>
  <si>
    <t>HENNEAUX Mathilde</t>
  </si>
  <si>
    <t>WANLIN Stephanie</t>
  </si>
  <si>
    <t>DE WACHTER Jade</t>
  </si>
  <si>
    <t>GRAISSE Anais</t>
  </si>
  <si>
    <t>FISSERS Tiffany</t>
  </si>
  <si>
    <t>PONCIN Nathalie</t>
  </si>
  <si>
    <t>MAES Saskia</t>
  </si>
  <si>
    <t>COLBACK Celine</t>
  </si>
  <si>
    <t>Be Weltissima Chemin DL F</t>
  </si>
  <si>
    <t>ANDRE Charlotte</t>
  </si>
  <si>
    <t>Gibraltar Mount</t>
  </si>
  <si>
    <t>Majick</t>
  </si>
  <si>
    <t>SIZAIRE Fanny</t>
  </si>
  <si>
    <t>Noaille De Boissis</t>
  </si>
  <si>
    <t>DECOCHEZ Pauline</t>
  </si>
  <si>
    <t>Vodka</t>
  </si>
  <si>
    <t>DEWORME Lucie</t>
  </si>
  <si>
    <t>HORNARD Norah</t>
  </si>
  <si>
    <t>Sayan Equitao</t>
  </si>
  <si>
    <t>Boomrang de la Haute Semois</t>
  </si>
  <si>
    <t>FRIPPIAT Anne</t>
  </si>
  <si>
    <t>HOTTON Florence</t>
  </si>
  <si>
    <t>Reflex de Virton</t>
  </si>
  <si>
    <t>Attila De La Chavee</t>
  </si>
  <si>
    <t>DAVAINE Kevin</t>
  </si>
  <si>
    <t>Falcon De Beausemont</t>
  </si>
  <si>
    <t>SYNE Amélie</t>
  </si>
  <si>
    <t>Chanelle Du Buisseret</t>
  </si>
  <si>
    <t>LEJEUNE Tifany</t>
  </si>
  <si>
    <t>PONSARD Pauline</t>
  </si>
  <si>
    <t>Fabuloso Civ</t>
  </si>
  <si>
    <t>Karayn Du Troleu Z</t>
  </si>
  <si>
    <t>DEWORME Julie</t>
  </si>
  <si>
    <t>Elsa Chemin De La Forge</t>
  </si>
  <si>
    <t>CARLIER Lara</t>
  </si>
  <si>
    <t>Maestoso-erga1</t>
  </si>
  <si>
    <t>PONSARD Camille</t>
  </si>
  <si>
    <t>Fair Play Chavannaise</t>
  </si>
  <si>
    <t>POOS Lucas</t>
  </si>
  <si>
    <t>Bel Argent</t>
  </si>
  <si>
    <t>WILLEMET Sandrine</t>
  </si>
  <si>
    <t>DETAILLE Lucie</t>
  </si>
  <si>
    <t>Mauro</t>
  </si>
  <si>
    <t>Esmeralda Chemin de la Forge</t>
  </si>
  <si>
    <t>DIDOT Pauline</t>
  </si>
  <si>
    <t>Wiebke</t>
  </si>
  <si>
    <t>STADTFELD Laura</t>
  </si>
  <si>
    <t>Prophetie</t>
  </si>
  <si>
    <t>DENIS Maureen</t>
  </si>
  <si>
    <t>Micky</t>
  </si>
  <si>
    <t>PHILIPPART Amélie</t>
  </si>
  <si>
    <t>Del Piero</t>
  </si>
  <si>
    <t>MOUZE Pauline</t>
  </si>
  <si>
    <t>Mandine Du Brin D’Herbe</t>
  </si>
  <si>
    <t>BOUGARD Charlotte</t>
  </si>
  <si>
    <t>Regal de Rostenne</t>
  </si>
  <si>
    <t>SIMON Aurélien</t>
  </si>
  <si>
    <t>Calypso</t>
  </si>
  <si>
    <t>LEJEUNE Coralie</t>
  </si>
  <si>
    <t>FONCK Alice</t>
  </si>
  <si>
    <t>Himalaya Chemin de la Forge</t>
  </si>
  <si>
    <t>TOUSSAINT Louise</t>
  </si>
  <si>
    <t>Mojito</t>
  </si>
  <si>
    <t>GOEDERT Laure</t>
  </si>
  <si>
    <t>Wellington V/D PAARDEBL</t>
  </si>
  <si>
    <t>JAMME Emilie</t>
  </si>
  <si>
    <t>Alaska</t>
  </si>
  <si>
    <t>ZGRZYWA Elise</t>
  </si>
  <si>
    <t>SAMSON Iseline</t>
  </si>
  <si>
    <t>SANTAMARIA Angela</t>
  </si>
  <si>
    <t>Prince</t>
  </si>
  <si>
    <t>Robin</t>
  </si>
  <si>
    <t>Luna</t>
  </si>
  <si>
    <t>ARNOULD Luna</t>
  </si>
  <si>
    <t>Lola</t>
  </si>
  <si>
    <t>LAZZARI Mathilde</t>
  </si>
  <si>
    <t>JAVAUX Chloe</t>
  </si>
  <si>
    <t>OTJACQUES Ines</t>
  </si>
  <si>
    <t>BODARD Eugénie</t>
  </si>
  <si>
    <t>SIMON Emilie</t>
  </si>
  <si>
    <t>THIRY Elodie</t>
  </si>
  <si>
    <t>Oliver</t>
  </si>
  <si>
    <t>Chinook Du Parc</t>
  </si>
  <si>
    <t>Tex</t>
  </si>
  <si>
    <t>Balzac De Virton</t>
  </si>
  <si>
    <t>Bugatti</t>
  </si>
  <si>
    <t>HAMON Vanille</t>
  </si>
  <si>
    <t>Quinby</t>
  </si>
  <si>
    <t>Niv. 0</t>
  </si>
  <si>
    <t>Niv. 1</t>
  </si>
  <si>
    <t>Niv. 2</t>
  </si>
  <si>
    <t>Niv. 3</t>
  </si>
  <si>
    <t>CHEVAL</t>
  </si>
  <si>
    <t>CLEYMANS Francine</t>
  </si>
  <si>
    <t>Becky Du Gue</t>
  </si>
  <si>
    <t>BAERTEN Anne Marie</t>
  </si>
  <si>
    <t>Carko Blofagnu Z</t>
  </si>
  <si>
    <t>CREPIN Charlotte</t>
  </si>
  <si>
    <t>Lady</t>
  </si>
  <si>
    <t>Ric Rac Du Val De Salm</t>
  </si>
  <si>
    <t>Do It De La Californie</t>
  </si>
  <si>
    <t>LEYDER Maurine</t>
  </si>
  <si>
    <t>Spirit</t>
  </si>
  <si>
    <t>MONIN Maud</t>
  </si>
  <si>
    <t>Ramses</t>
  </si>
  <si>
    <t>PAUWELS Liselotte</t>
  </si>
  <si>
    <t>My Cooper</t>
  </si>
  <si>
    <t>KERVYN Alix</t>
  </si>
  <si>
    <t>Ialta Chemin De La Forge</t>
  </si>
  <si>
    <t>Chokotoff</t>
  </si>
  <si>
    <t>HAMON Arthur</t>
  </si>
  <si>
    <t>Scoubidou</t>
  </si>
  <si>
    <t>SIMON Emeline</t>
  </si>
  <si>
    <t>Kina</t>
  </si>
  <si>
    <t>GROTARD Madison</t>
  </si>
  <si>
    <t>Toscana II</t>
  </si>
  <si>
    <t xml:space="preserve">Total des 5 meilleurs résultats (en nombre de points attribués) de la saison. </t>
  </si>
  <si>
    <t>Libramont 08.07.2018</t>
  </si>
  <si>
    <t>SCHMITZ Melanie</t>
  </si>
  <si>
    <t>Sir Rubi</t>
  </si>
  <si>
    <t>IACOPETTA Alice</t>
  </si>
  <si>
    <t>Belle de la Sure</t>
  </si>
  <si>
    <t>DUPONT Célia</t>
  </si>
  <si>
    <t>Beauty</t>
  </si>
  <si>
    <t>BEGUIN Alice</t>
  </si>
  <si>
    <t>Burdenstein Vd Haarte Hoe</t>
  </si>
  <si>
    <t>Esmeralda Chemin de la Fo</t>
  </si>
  <si>
    <t>LAMBERT Arwen</t>
  </si>
  <si>
    <t>EHMANN Wilma</t>
  </si>
  <si>
    <t>Evita</t>
  </si>
  <si>
    <t>MERTZ Laure</t>
  </si>
  <si>
    <t>Sibelle</t>
  </si>
  <si>
    <t>MARBAIS Audrey</t>
  </si>
  <si>
    <t>Remember Reynolds</t>
  </si>
  <si>
    <t xml:space="preserve">EPPE Emma </t>
  </si>
  <si>
    <t>Cincinnati Greenfield Z</t>
  </si>
  <si>
    <t>GODELAINE Lara</t>
  </si>
  <si>
    <t>Etoile des longs prés</t>
  </si>
  <si>
    <t>Zazzle</t>
  </si>
  <si>
    <t>LEJEUNE Mélissandre</t>
  </si>
  <si>
    <t>Nada 8</t>
  </si>
  <si>
    <t>Lancelot des Prés</t>
  </si>
  <si>
    <t>Kaylla</t>
  </si>
  <si>
    <t>PERL Inès</t>
  </si>
  <si>
    <t>Ilona Van de  Vaddenhoek</t>
  </si>
  <si>
    <t>Champagne du Houssoit</t>
  </si>
  <si>
    <t>Maestro</t>
  </si>
  <si>
    <t>IOVINE Charline</t>
  </si>
  <si>
    <t>SANTIQUIAN Claire</t>
  </si>
  <si>
    <t>Scarlett Des Hayettes</t>
  </si>
  <si>
    <t>Kamel</t>
  </si>
  <si>
    <t>BAUDOUIN Fabienne</t>
  </si>
  <si>
    <t>Elanor Special D</t>
  </si>
  <si>
    <t>Bailla Devales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</si>
</sst>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9"/>
      <color indexed="8"/>
      <name val="Calibri"/>
      <family val="2"/>
    </font>
    <font>
      <b/>
      <sz val="9"/>
      <color theme="1"/>
      <name val="Calibri"/>
      <family val="2"/>
    </font>
    <font>
      <b/>
      <u/>
      <sz val="9"/>
      <color theme="3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6" fillId="0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0" fontId="5" fillId="4" borderId="11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0" fontId="5" fillId="4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Normal="100" workbookViewId="0">
      <selection activeCell="D32" sqref="D32"/>
    </sheetView>
  </sheetViews>
  <sheetFormatPr defaultColWidth="11.42578125" defaultRowHeight="12.75" customHeight="1" x14ac:dyDescent="0.25"/>
  <cols>
    <col min="1" max="1" width="5.7109375" style="2" customWidth="1"/>
    <col min="2" max="2" width="26.42578125" style="4" customWidth="1"/>
    <col min="3" max="3" width="25.140625" style="4" customWidth="1"/>
    <col min="4" max="4" width="6" style="6" customWidth="1"/>
    <col min="5" max="5" width="7.85546875" style="6" customWidth="1"/>
    <col min="6" max="6" width="5.140625" style="6" customWidth="1"/>
    <col min="7" max="7" width="6" style="6" customWidth="1"/>
    <col min="8" max="8" width="7.85546875" style="6" customWidth="1"/>
    <col min="9" max="9" width="5.140625" style="6" customWidth="1"/>
    <col min="10" max="10" width="8.7109375" style="26" customWidth="1"/>
    <col min="11" max="11" width="1.7109375" style="6" customWidth="1"/>
    <col min="12" max="13" width="8.7109375" style="5" customWidth="1"/>
    <col min="14" max="37" width="8.7109375" style="6" customWidth="1"/>
    <col min="38" max="38" width="8.7109375" style="7" customWidth="1"/>
    <col min="39" max="41" width="8.7109375" style="6" customWidth="1"/>
    <col min="42" max="43" width="21.7109375" style="6" customWidth="1"/>
    <col min="44" max="81" width="21.7109375" style="8" customWidth="1"/>
    <col min="82" max="16384" width="11.42578125" style="8"/>
  </cols>
  <sheetData>
    <row r="1" spans="1:43" ht="12" x14ac:dyDescent="0.25">
      <c r="B1" s="3" t="s">
        <v>15</v>
      </c>
    </row>
    <row r="3" spans="1:43" ht="12" x14ac:dyDescent="0.25">
      <c r="B3" s="9" t="s">
        <v>11</v>
      </c>
      <c r="C3" s="1" t="s">
        <v>226</v>
      </c>
    </row>
    <row r="4" spans="1:43" ht="12" x14ac:dyDescent="0.25">
      <c r="B4" s="9"/>
      <c r="C4" s="1" t="s">
        <v>45</v>
      </c>
    </row>
    <row r="6" spans="1:43" s="7" customFormat="1" ht="12.75" customHeight="1" x14ac:dyDescent="0.25">
      <c r="A6" s="10"/>
      <c r="B6" s="41" t="s">
        <v>0</v>
      </c>
      <c r="C6" s="41" t="s">
        <v>37</v>
      </c>
      <c r="D6" s="64" t="s">
        <v>46</v>
      </c>
      <c r="E6" s="65"/>
      <c r="F6" s="66"/>
      <c r="G6" s="58" t="s">
        <v>47</v>
      </c>
      <c r="H6" s="59"/>
      <c r="I6" s="60"/>
      <c r="J6" s="56" t="s">
        <v>36</v>
      </c>
      <c r="L6" s="47" t="s">
        <v>2</v>
      </c>
      <c r="M6" s="48"/>
      <c r="N6" s="49"/>
      <c r="O6" s="43" t="s">
        <v>3</v>
      </c>
      <c r="P6" s="43"/>
      <c r="Q6" s="44"/>
      <c r="R6" s="45" t="s">
        <v>4</v>
      </c>
      <c r="S6" s="45"/>
      <c r="T6" s="46"/>
      <c r="U6" s="43" t="s">
        <v>5</v>
      </c>
      <c r="V6" s="43"/>
      <c r="W6" s="44"/>
      <c r="X6" s="45" t="s">
        <v>6</v>
      </c>
      <c r="Y6" s="45"/>
      <c r="Z6" s="46"/>
      <c r="AA6" s="43" t="s">
        <v>7</v>
      </c>
      <c r="AB6" s="43"/>
      <c r="AC6" s="44"/>
      <c r="AD6" s="45" t="s">
        <v>8</v>
      </c>
      <c r="AE6" s="45"/>
      <c r="AF6" s="46"/>
      <c r="AG6" s="43" t="s">
        <v>9</v>
      </c>
      <c r="AH6" s="43"/>
      <c r="AI6" s="44"/>
      <c r="AJ6" s="45" t="s">
        <v>10</v>
      </c>
      <c r="AK6" s="45"/>
      <c r="AL6" s="46"/>
      <c r="AM6" s="43" t="s">
        <v>54</v>
      </c>
      <c r="AN6" s="43"/>
      <c r="AO6" s="44"/>
    </row>
    <row r="7" spans="1:43" s="7" customFormat="1" ht="12" customHeight="1" x14ac:dyDescent="0.25">
      <c r="A7" s="10"/>
      <c r="B7" s="41"/>
      <c r="C7" s="41"/>
      <c r="D7" s="67"/>
      <c r="E7" s="68"/>
      <c r="F7" s="69"/>
      <c r="G7" s="61"/>
      <c r="H7" s="62"/>
      <c r="I7" s="63"/>
      <c r="J7" s="57"/>
      <c r="L7" s="50" t="s">
        <v>48</v>
      </c>
      <c r="M7" s="51"/>
      <c r="N7" s="52"/>
      <c r="O7" s="43" t="s">
        <v>49</v>
      </c>
      <c r="P7" s="43"/>
      <c r="Q7" s="44"/>
      <c r="R7" s="50" t="s">
        <v>50</v>
      </c>
      <c r="S7" s="51"/>
      <c r="T7" s="52"/>
      <c r="U7" s="53" t="s">
        <v>227</v>
      </c>
      <c r="V7" s="54"/>
      <c r="W7" s="55"/>
      <c r="X7" s="50" t="s">
        <v>51</v>
      </c>
      <c r="Y7" s="51"/>
      <c r="Z7" s="52"/>
      <c r="AA7" s="53" t="s">
        <v>52</v>
      </c>
      <c r="AB7" s="54"/>
      <c r="AC7" s="55"/>
      <c r="AD7" s="50" t="s">
        <v>57</v>
      </c>
      <c r="AE7" s="51"/>
      <c r="AF7" s="52"/>
      <c r="AG7" s="53" t="s">
        <v>53</v>
      </c>
      <c r="AH7" s="54"/>
      <c r="AI7" s="55"/>
      <c r="AJ7" s="70" t="s">
        <v>55</v>
      </c>
      <c r="AK7" s="70"/>
      <c r="AL7" s="71"/>
      <c r="AM7" s="53" t="s">
        <v>56</v>
      </c>
      <c r="AN7" s="54"/>
      <c r="AO7" s="55"/>
    </row>
    <row r="8" spans="1:43" s="7" customFormat="1" ht="12" x14ac:dyDescent="0.25">
      <c r="A8" s="10"/>
      <c r="B8" s="42"/>
      <c r="C8" s="42"/>
      <c r="D8" s="37" t="s">
        <v>12</v>
      </c>
      <c r="E8" s="38" t="s">
        <v>13</v>
      </c>
      <c r="F8" s="29" t="s">
        <v>1</v>
      </c>
      <c r="G8" s="13" t="s">
        <v>12</v>
      </c>
      <c r="H8" s="14" t="s">
        <v>13</v>
      </c>
      <c r="I8" s="35" t="s">
        <v>1</v>
      </c>
      <c r="J8" s="27" t="s">
        <v>28</v>
      </c>
      <c r="L8" s="20" t="s">
        <v>12</v>
      </c>
      <c r="M8" s="21" t="s">
        <v>28</v>
      </c>
      <c r="N8" s="11" t="s">
        <v>13</v>
      </c>
      <c r="O8" s="19" t="s">
        <v>12</v>
      </c>
      <c r="P8" s="23" t="s">
        <v>28</v>
      </c>
      <c r="Q8" s="12" t="s">
        <v>13</v>
      </c>
      <c r="R8" s="20" t="s">
        <v>12</v>
      </c>
      <c r="S8" s="24" t="s">
        <v>28</v>
      </c>
      <c r="T8" s="11" t="s">
        <v>13</v>
      </c>
      <c r="U8" s="31" t="s">
        <v>12</v>
      </c>
      <c r="V8" s="31" t="s">
        <v>28</v>
      </c>
      <c r="W8" s="12" t="s">
        <v>13</v>
      </c>
      <c r="X8" s="40" t="s">
        <v>12</v>
      </c>
      <c r="Y8" s="40" t="s">
        <v>28</v>
      </c>
      <c r="Z8" s="11" t="s">
        <v>13</v>
      </c>
      <c r="AA8" s="31" t="s">
        <v>12</v>
      </c>
      <c r="AB8" s="31" t="s">
        <v>28</v>
      </c>
      <c r="AC8" s="12" t="s">
        <v>13</v>
      </c>
      <c r="AD8" s="40" t="s">
        <v>12</v>
      </c>
      <c r="AE8" s="40" t="s">
        <v>28</v>
      </c>
      <c r="AF8" s="11" t="s">
        <v>13</v>
      </c>
      <c r="AG8" s="31" t="s">
        <v>12</v>
      </c>
      <c r="AH8" s="31" t="s">
        <v>28</v>
      </c>
      <c r="AI8" s="12" t="s">
        <v>13</v>
      </c>
      <c r="AJ8" s="40" t="s">
        <v>12</v>
      </c>
      <c r="AK8" s="40" t="s">
        <v>28</v>
      </c>
      <c r="AL8" s="11" t="s">
        <v>13</v>
      </c>
      <c r="AM8" s="31" t="s">
        <v>12</v>
      </c>
      <c r="AN8" s="31" t="s">
        <v>28</v>
      </c>
      <c r="AO8" s="12" t="s">
        <v>13</v>
      </c>
    </row>
    <row r="9" spans="1:43" ht="12" x14ac:dyDescent="0.2">
      <c r="A9" s="15" t="s">
        <v>198</v>
      </c>
      <c r="B9" s="15" t="s">
        <v>59</v>
      </c>
      <c r="C9" s="15" t="s">
        <v>43</v>
      </c>
      <c r="D9" s="39">
        <f>G9</f>
        <v>103</v>
      </c>
      <c r="E9" s="39">
        <f>H9</f>
        <v>5</v>
      </c>
      <c r="F9" s="30">
        <f>D9+E9</f>
        <v>108</v>
      </c>
      <c r="G9" s="18">
        <f>L9+O9+R9+U9+X9+AA9+AD9+AG9+AJ9+AM9</f>
        <v>103</v>
      </c>
      <c r="H9" s="18">
        <f>N9+Q9+T9+W9+Z9+AC9+AF9+AI9+AL9+AO9</f>
        <v>5</v>
      </c>
      <c r="I9" s="36">
        <f>G9+H9</f>
        <v>108</v>
      </c>
      <c r="J9" s="28">
        <f>AVERAGE(M9,P9,S9,V9,Y9,AB9,AE9,AH9,AK9)</f>
        <v>0.68486599999999997</v>
      </c>
      <c r="L9" s="16">
        <v>21</v>
      </c>
      <c r="M9" s="22">
        <v>0.69259000000000004</v>
      </c>
      <c r="N9" s="16">
        <v>1</v>
      </c>
      <c r="O9" s="17">
        <v>21</v>
      </c>
      <c r="P9" s="25">
        <v>0.67778000000000005</v>
      </c>
      <c r="Q9" s="17">
        <v>1</v>
      </c>
      <c r="R9" s="16">
        <v>21</v>
      </c>
      <c r="S9" s="22">
        <v>0.65741000000000005</v>
      </c>
      <c r="T9" s="16">
        <v>1</v>
      </c>
      <c r="U9" s="17">
        <v>21</v>
      </c>
      <c r="V9" s="25">
        <v>0.69482999999999995</v>
      </c>
      <c r="W9" s="17">
        <v>1</v>
      </c>
      <c r="X9" s="16">
        <v>19</v>
      </c>
      <c r="Y9" s="22">
        <v>0.70172000000000001</v>
      </c>
      <c r="Z9" s="16">
        <v>1</v>
      </c>
      <c r="AA9" s="17"/>
      <c r="AB9" s="25"/>
      <c r="AC9" s="17"/>
      <c r="AD9" s="16"/>
      <c r="AE9" s="22"/>
      <c r="AF9" s="16"/>
      <c r="AG9" s="17"/>
      <c r="AH9" s="25"/>
      <c r="AI9" s="17"/>
      <c r="AJ9" s="16"/>
      <c r="AK9" s="22"/>
      <c r="AL9" s="16"/>
      <c r="AM9" s="17"/>
      <c r="AN9" s="25"/>
      <c r="AO9" s="17"/>
      <c r="AP9" s="8"/>
      <c r="AQ9" s="8"/>
    </row>
    <row r="10" spans="1:43" ht="12" x14ac:dyDescent="0.2">
      <c r="A10" s="15" t="s">
        <v>198</v>
      </c>
      <c r="B10" s="15" t="s">
        <v>58</v>
      </c>
      <c r="C10" s="15" t="s">
        <v>121</v>
      </c>
      <c r="D10" s="39">
        <f>G10</f>
        <v>76</v>
      </c>
      <c r="E10" s="39">
        <f>H10</f>
        <v>4</v>
      </c>
      <c r="F10" s="30">
        <f>D10+E10</f>
        <v>80</v>
      </c>
      <c r="G10" s="18">
        <f>L10+O10+R10+U10+X10+AA10+AD10+AG10+AJ10+AM10</f>
        <v>76</v>
      </c>
      <c r="H10" s="18">
        <f>N10+Q10+T10+W10+Z10+AC10+AF10+AI10+AL10+AO10</f>
        <v>4</v>
      </c>
      <c r="I10" s="36">
        <f>G10+H10</f>
        <v>80</v>
      </c>
      <c r="J10" s="28">
        <f>AVERAGE(M10,P10,S10,V10,Y10,AB10,AE10,AH10,AK10)</f>
        <v>0.66556250000000006</v>
      </c>
      <c r="L10" s="16">
        <v>19</v>
      </c>
      <c r="M10" s="22">
        <v>0.65369999999999995</v>
      </c>
      <c r="N10" s="16">
        <v>1</v>
      </c>
      <c r="O10" s="17">
        <v>17</v>
      </c>
      <c r="P10" s="25">
        <v>0.62407000000000001</v>
      </c>
      <c r="Q10" s="17">
        <v>1</v>
      </c>
      <c r="R10" s="16"/>
      <c r="S10" s="22"/>
      <c r="T10" s="16"/>
      <c r="U10" s="17">
        <v>19</v>
      </c>
      <c r="V10" s="25">
        <v>0.66378999999999999</v>
      </c>
      <c r="W10" s="17">
        <v>1</v>
      </c>
      <c r="X10" s="16">
        <v>21</v>
      </c>
      <c r="Y10" s="22">
        <v>0.72069000000000005</v>
      </c>
      <c r="Z10" s="16">
        <v>1</v>
      </c>
      <c r="AA10" s="17"/>
      <c r="AB10" s="25"/>
      <c r="AC10" s="17"/>
      <c r="AD10" s="16"/>
      <c r="AE10" s="22"/>
      <c r="AF10" s="16"/>
      <c r="AG10" s="17"/>
      <c r="AH10" s="25"/>
      <c r="AI10" s="17"/>
      <c r="AJ10" s="16"/>
      <c r="AK10" s="22"/>
      <c r="AL10" s="16"/>
      <c r="AM10" s="17"/>
      <c r="AN10" s="25"/>
      <c r="AO10" s="17"/>
      <c r="AP10" s="8"/>
      <c r="AQ10" s="8"/>
    </row>
    <row r="11" spans="1:43" ht="12" x14ac:dyDescent="0.2">
      <c r="A11" s="15" t="s">
        <v>198</v>
      </c>
      <c r="B11" s="15" t="s">
        <v>122</v>
      </c>
      <c r="C11" s="15" t="s">
        <v>123</v>
      </c>
      <c r="D11" s="39">
        <f>G11</f>
        <v>35</v>
      </c>
      <c r="E11" s="39">
        <f>H11</f>
        <v>2</v>
      </c>
      <c r="F11" s="30">
        <f>D11+E11</f>
        <v>37</v>
      </c>
      <c r="G11" s="18">
        <f>L11+O11+R11+U11+X11+AA11+AD11+AG11+AJ11+AM11</f>
        <v>35</v>
      </c>
      <c r="H11" s="18">
        <f>N11+Q11+T11+W11+Z11+AC11+AF11+AI11+AL11+AO11</f>
        <v>2</v>
      </c>
      <c r="I11" s="36">
        <f>G11+H11</f>
        <v>37</v>
      </c>
      <c r="J11" s="28">
        <f>AVERAGE(M11,P11,S11,V11,Y11,AB11,AE11,AH11,AK11)</f>
        <v>0.60003499999999999</v>
      </c>
      <c r="L11" s="16"/>
      <c r="M11" s="16"/>
      <c r="N11" s="16"/>
      <c r="O11" s="17">
        <v>18</v>
      </c>
      <c r="P11" s="25">
        <v>0.62592999999999999</v>
      </c>
      <c r="Q11" s="17">
        <v>1</v>
      </c>
      <c r="R11" s="16"/>
      <c r="S11" s="22"/>
      <c r="T11" s="16"/>
      <c r="U11" s="17"/>
      <c r="V11" s="25"/>
      <c r="W11" s="17"/>
      <c r="X11" s="16">
        <v>17</v>
      </c>
      <c r="Y11" s="22">
        <v>0.57413999999999998</v>
      </c>
      <c r="Z11" s="16">
        <v>1</v>
      </c>
      <c r="AA11" s="17"/>
      <c r="AB11" s="25"/>
      <c r="AC11" s="17"/>
      <c r="AD11" s="16"/>
      <c r="AE11" s="22"/>
      <c r="AF11" s="16"/>
      <c r="AG11" s="17"/>
      <c r="AH11" s="25"/>
      <c r="AI11" s="17"/>
      <c r="AJ11" s="16"/>
      <c r="AK11" s="22"/>
      <c r="AL11" s="16"/>
      <c r="AM11" s="17"/>
      <c r="AN11" s="25"/>
      <c r="AO11" s="17"/>
      <c r="AP11" s="8"/>
      <c r="AQ11" s="8"/>
    </row>
    <row r="12" spans="1:43" ht="12" x14ac:dyDescent="0.2">
      <c r="A12" s="15" t="s">
        <v>198</v>
      </c>
      <c r="B12" s="15" t="s">
        <v>124</v>
      </c>
      <c r="C12" s="15" t="s">
        <v>125</v>
      </c>
      <c r="D12" s="39">
        <f>G12</f>
        <v>19</v>
      </c>
      <c r="E12" s="39">
        <f>H12</f>
        <v>1</v>
      </c>
      <c r="F12" s="30">
        <f>D12+E12</f>
        <v>20</v>
      </c>
      <c r="G12" s="18">
        <f>L12+O12+R12+U12+X12+AA12+AD12+AG12+AJ12+AM12</f>
        <v>19</v>
      </c>
      <c r="H12" s="18">
        <f>N12+Q12+T12+W12+Z12+AC12+AF12+AI12+AL12+AO12</f>
        <v>1</v>
      </c>
      <c r="I12" s="36">
        <f>G12+H12</f>
        <v>20</v>
      </c>
      <c r="J12" s="28">
        <f>AVERAGE(M12,P12,S12,V12,Y12,AB12,AE12,AH12,AK12)</f>
        <v>0.63332999999999995</v>
      </c>
      <c r="L12" s="16"/>
      <c r="M12" s="22"/>
      <c r="N12" s="16"/>
      <c r="O12" s="17">
        <v>19</v>
      </c>
      <c r="P12" s="25">
        <v>0.63332999999999995</v>
      </c>
      <c r="Q12" s="17">
        <v>1</v>
      </c>
      <c r="R12" s="16"/>
      <c r="S12" s="22"/>
      <c r="T12" s="16"/>
      <c r="U12" s="17"/>
      <c r="V12" s="25"/>
      <c r="W12" s="17"/>
      <c r="X12" s="16"/>
      <c r="Y12" s="22"/>
      <c r="Z12" s="16"/>
      <c r="AA12" s="17"/>
      <c r="AB12" s="25"/>
      <c r="AC12" s="17"/>
      <c r="AD12" s="16"/>
      <c r="AE12" s="22"/>
      <c r="AF12" s="16"/>
      <c r="AG12" s="17"/>
      <c r="AH12" s="25"/>
      <c r="AI12" s="17"/>
      <c r="AJ12" s="16"/>
      <c r="AK12" s="22"/>
      <c r="AL12" s="16"/>
      <c r="AM12" s="17"/>
      <c r="AN12" s="25"/>
      <c r="AO12" s="17"/>
      <c r="AP12" s="8"/>
      <c r="AQ12" s="8"/>
    </row>
    <row r="13" spans="1:43" ht="12" x14ac:dyDescent="0.2">
      <c r="A13" s="15" t="s">
        <v>198</v>
      </c>
      <c r="B13" s="15" t="s">
        <v>60</v>
      </c>
      <c r="C13" s="15" t="s">
        <v>61</v>
      </c>
      <c r="D13" s="39">
        <f>G13</f>
        <v>18</v>
      </c>
      <c r="E13" s="39">
        <f>H13</f>
        <v>1</v>
      </c>
      <c r="F13" s="30">
        <f>D13+E13</f>
        <v>19</v>
      </c>
      <c r="G13" s="18">
        <f>L13+O13+R13+U13+X13+AA13+AD13+AG13+AJ13+AM13</f>
        <v>18</v>
      </c>
      <c r="H13" s="18">
        <f>N13+Q13+T13+W13+Z13+AC13+AF13+AI13+AL13+AO13</f>
        <v>1</v>
      </c>
      <c r="I13" s="36">
        <f>G13+H13</f>
        <v>19</v>
      </c>
      <c r="J13" s="28">
        <f>AVERAGE(M13,P13,S13,V13,Y13,AB13,AE13,AH13,AK13)</f>
        <v>0.63519000000000003</v>
      </c>
      <c r="L13" s="16">
        <v>18</v>
      </c>
      <c r="M13" s="22">
        <v>0.63519000000000003</v>
      </c>
      <c r="N13" s="16">
        <v>1</v>
      </c>
      <c r="O13" s="17"/>
      <c r="P13" s="25"/>
      <c r="Q13" s="17"/>
      <c r="R13" s="16"/>
      <c r="S13" s="22"/>
      <c r="T13" s="16"/>
      <c r="U13" s="17"/>
      <c r="V13" s="25"/>
      <c r="W13" s="17"/>
      <c r="X13" s="16"/>
      <c r="Y13" s="22"/>
      <c r="Z13" s="16"/>
      <c r="AA13" s="17"/>
      <c r="AB13" s="25"/>
      <c r="AC13" s="17"/>
      <c r="AD13" s="16"/>
      <c r="AE13" s="22"/>
      <c r="AF13" s="16"/>
      <c r="AG13" s="17"/>
      <c r="AH13" s="25"/>
      <c r="AI13" s="17"/>
      <c r="AJ13" s="16"/>
      <c r="AK13" s="22"/>
      <c r="AL13" s="16"/>
      <c r="AM13" s="17"/>
      <c r="AN13" s="25"/>
      <c r="AO13" s="17"/>
      <c r="AP13" s="8"/>
      <c r="AQ13" s="8"/>
    </row>
    <row r="14" spans="1:43" ht="12" x14ac:dyDescent="0.2">
      <c r="A14" s="15" t="s">
        <v>198</v>
      </c>
      <c r="B14" s="15" t="s">
        <v>237</v>
      </c>
      <c r="C14" s="15" t="s">
        <v>61</v>
      </c>
      <c r="D14" s="39">
        <f>G14</f>
        <v>18</v>
      </c>
      <c r="E14" s="39">
        <f>H14</f>
        <v>1</v>
      </c>
      <c r="F14" s="30">
        <f>D14+E14</f>
        <v>19</v>
      </c>
      <c r="G14" s="18">
        <f>L14+O14+R14+U14+X14+AA14+AD14+AG14+AJ14+AM14</f>
        <v>18</v>
      </c>
      <c r="H14" s="18">
        <f>N14+Q14+T14+W14+Z14+AC14+AF14+AI14+AL14+AO14</f>
        <v>1</v>
      </c>
      <c r="I14" s="36">
        <f>G14+H14</f>
        <v>19</v>
      </c>
      <c r="J14" s="28">
        <f>AVERAGE(M14,P14,S14,V14,Y14,AB14,AE14,AH14,AK14)</f>
        <v>0.57465999999999995</v>
      </c>
      <c r="L14" s="16"/>
      <c r="M14" s="22"/>
      <c r="N14" s="16"/>
      <c r="O14" s="17"/>
      <c r="P14" s="25"/>
      <c r="Q14" s="17"/>
      <c r="R14" s="16"/>
      <c r="S14" s="22"/>
      <c r="T14" s="16"/>
      <c r="U14" s="17">
        <v>18</v>
      </c>
      <c r="V14" s="25">
        <v>0.57465999999999995</v>
      </c>
      <c r="W14" s="17">
        <v>1</v>
      </c>
      <c r="X14" s="16"/>
      <c r="Y14" s="22"/>
      <c r="Z14" s="16"/>
      <c r="AA14" s="17"/>
      <c r="AB14" s="25"/>
      <c r="AC14" s="17"/>
      <c r="AD14" s="16"/>
      <c r="AE14" s="22"/>
      <c r="AF14" s="16"/>
      <c r="AG14" s="17"/>
      <c r="AH14" s="25"/>
      <c r="AI14" s="17"/>
      <c r="AJ14" s="16"/>
      <c r="AK14" s="22"/>
      <c r="AL14" s="16"/>
      <c r="AM14" s="17"/>
      <c r="AN14" s="25"/>
      <c r="AO14" s="17"/>
      <c r="AP14" s="8"/>
      <c r="AQ14" s="8"/>
    </row>
    <row r="15" spans="1:43" ht="12" x14ac:dyDescent="0.2">
      <c r="A15" s="15" t="s">
        <v>198</v>
      </c>
      <c r="B15" s="15" t="s">
        <v>240</v>
      </c>
      <c r="C15" s="15" t="s">
        <v>241</v>
      </c>
      <c r="D15" s="39">
        <f>G15</f>
        <v>18</v>
      </c>
      <c r="E15" s="39">
        <f>H15</f>
        <v>1</v>
      </c>
      <c r="F15" s="30">
        <f>D15+E15</f>
        <v>19</v>
      </c>
      <c r="G15" s="18">
        <f>L15+O15+R15+U15+X15+AA15+AD15+AG15+AJ15+AM15</f>
        <v>18</v>
      </c>
      <c r="H15" s="18">
        <f>N15+Q15+T15+W15+Z15+AC15+AF15+AI15+AL15+AO15</f>
        <v>1</v>
      </c>
      <c r="I15" s="36">
        <f>G15+H15</f>
        <v>19</v>
      </c>
      <c r="J15" s="28">
        <f>AVERAGE(M15,P15,S15,V15,Y15,AB15,AE15,AH15,AK15)</f>
        <v>0.58621000000000001</v>
      </c>
      <c r="L15" s="16"/>
      <c r="M15" s="22"/>
      <c r="N15" s="16"/>
      <c r="O15" s="17"/>
      <c r="P15" s="25"/>
      <c r="Q15" s="17"/>
      <c r="R15" s="16"/>
      <c r="S15" s="22"/>
      <c r="T15" s="16"/>
      <c r="U15" s="17"/>
      <c r="V15" s="25"/>
      <c r="W15" s="17"/>
      <c r="X15" s="16">
        <v>18</v>
      </c>
      <c r="Y15" s="22">
        <v>0.58621000000000001</v>
      </c>
      <c r="Z15" s="16">
        <v>1</v>
      </c>
      <c r="AA15" s="17"/>
      <c r="AB15" s="25"/>
      <c r="AC15" s="17"/>
      <c r="AD15" s="16"/>
      <c r="AE15" s="22"/>
      <c r="AF15" s="16"/>
      <c r="AG15" s="17"/>
      <c r="AH15" s="25"/>
      <c r="AI15" s="17"/>
      <c r="AJ15" s="16"/>
      <c r="AK15" s="22"/>
      <c r="AL15" s="16"/>
      <c r="AM15" s="17"/>
      <c r="AN15" s="25"/>
      <c r="AO15" s="17"/>
      <c r="AP15" s="8"/>
      <c r="AQ15" s="8"/>
    </row>
    <row r="16" spans="1:43" ht="12" x14ac:dyDescent="0.2">
      <c r="A16" s="15" t="s">
        <v>198</v>
      </c>
      <c r="B16" s="15" t="s">
        <v>119</v>
      </c>
      <c r="C16" s="15" t="s">
        <v>120</v>
      </c>
      <c r="D16" s="39">
        <f>G16</f>
        <v>16</v>
      </c>
      <c r="E16" s="39">
        <f>H16</f>
        <v>1</v>
      </c>
      <c r="F16" s="30">
        <f>D16+E16</f>
        <v>17</v>
      </c>
      <c r="G16" s="18">
        <f>L16+O16+R16+U16+X16+AA16+AD16+AG16+AJ16+AM16</f>
        <v>16</v>
      </c>
      <c r="H16" s="18">
        <f>N16+Q16+T16+W16+Z16+AC16+AF16+AI16+AL16+AO16</f>
        <v>1</v>
      </c>
      <c r="I16" s="36">
        <f>G16+H16</f>
        <v>17</v>
      </c>
      <c r="J16" s="28">
        <f>AVERAGE(M16,P16,S16,V16,Y16,AB16,AE16,AH16,AK16)</f>
        <v>0.6</v>
      </c>
      <c r="L16" s="16"/>
      <c r="M16" s="16"/>
      <c r="N16" s="16"/>
      <c r="O16" s="17">
        <v>16</v>
      </c>
      <c r="P16" s="25">
        <v>0.6</v>
      </c>
      <c r="Q16" s="17">
        <v>1</v>
      </c>
      <c r="R16" s="16"/>
      <c r="S16" s="22"/>
      <c r="T16" s="16"/>
      <c r="U16" s="17"/>
      <c r="V16" s="25"/>
      <c r="W16" s="17"/>
      <c r="X16" s="16"/>
      <c r="Y16" s="22"/>
      <c r="Z16" s="16"/>
      <c r="AA16" s="17"/>
      <c r="AB16" s="25"/>
      <c r="AC16" s="17"/>
      <c r="AD16" s="16"/>
      <c r="AE16" s="22"/>
      <c r="AF16" s="16"/>
      <c r="AG16" s="17"/>
      <c r="AH16" s="25"/>
      <c r="AI16" s="17"/>
      <c r="AJ16" s="16"/>
      <c r="AK16" s="22"/>
      <c r="AL16" s="16"/>
      <c r="AM16" s="17"/>
      <c r="AN16" s="25"/>
      <c r="AO16" s="17"/>
      <c r="AP16" s="8"/>
      <c r="AQ16" s="8"/>
    </row>
    <row r="17" spans="1:43" ht="12" x14ac:dyDescent="0.2">
      <c r="A17" s="15" t="s">
        <v>198</v>
      </c>
      <c r="B17" s="15"/>
      <c r="C17" s="15"/>
      <c r="D17" s="39">
        <f t="shared" ref="D16:D17" si="0">G17</f>
        <v>0</v>
      </c>
      <c r="E17" s="39">
        <f t="shared" ref="E16:E17" si="1">H17</f>
        <v>0</v>
      </c>
      <c r="F17" s="30">
        <f t="shared" ref="F16:F17" si="2">D17+E17</f>
        <v>0</v>
      </c>
      <c r="G17" s="18">
        <f t="shared" ref="G16:G17" si="3">L17+O17+R17+U17+X17+AA17+AD17+AG17+AJ17+AM17</f>
        <v>0</v>
      </c>
      <c r="H17" s="18">
        <f t="shared" ref="H16:H17" si="4">N17+Q17+T17+W17+Z17+AC17+AF17+AI17+AL17+AO17</f>
        <v>0</v>
      </c>
      <c r="I17" s="36">
        <f t="shared" ref="I16:I17" si="5">G17+H17</f>
        <v>0</v>
      </c>
      <c r="J17" s="28" t="e">
        <f t="shared" ref="J16:J17" si="6">AVERAGE(M17,P17,S17,V17,Y17,AB17,AE17,AH17,AK17)</f>
        <v>#DIV/0!</v>
      </c>
      <c r="L17" s="16"/>
      <c r="M17" s="22"/>
      <c r="N17" s="16"/>
      <c r="O17" s="17"/>
      <c r="P17" s="25"/>
      <c r="Q17" s="17"/>
      <c r="R17" s="16"/>
      <c r="S17" s="22"/>
      <c r="T17" s="16"/>
      <c r="U17" s="17"/>
      <c r="V17" s="25"/>
      <c r="W17" s="17"/>
      <c r="X17" s="16"/>
      <c r="Y17" s="22"/>
      <c r="Z17" s="16"/>
      <c r="AA17" s="17"/>
      <c r="AB17" s="25"/>
      <c r="AC17" s="17"/>
      <c r="AD17" s="16"/>
      <c r="AE17" s="22"/>
      <c r="AF17" s="16"/>
      <c r="AG17" s="17"/>
      <c r="AH17" s="25"/>
      <c r="AI17" s="17"/>
      <c r="AJ17" s="16"/>
      <c r="AK17" s="22"/>
      <c r="AL17" s="16"/>
      <c r="AM17" s="17"/>
      <c r="AN17" s="25"/>
      <c r="AO17" s="17"/>
      <c r="AP17" s="8"/>
      <c r="AQ17" s="8"/>
    </row>
    <row r="18" spans="1:43" ht="12" x14ac:dyDescent="0.2">
      <c r="A18" s="15" t="s">
        <v>198</v>
      </c>
      <c r="B18" s="15"/>
      <c r="C18" s="15"/>
      <c r="D18" s="39">
        <f t="shared" ref="D18" si="7">G18</f>
        <v>0</v>
      </c>
      <c r="E18" s="39">
        <f t="shared" ref="E18" si="8">H18</f>
        <v>0</v>
      </c>
      <c r="F18" s="30">
        <f t="shared" ref="F18" si="9">D18+E18</f>
        <v>0</v>
      </c>
      <c r="G18" s="18">
        <f t="shared" ref="G18" si="10">L18+O18+R18+U18+X18+AA18+AD18+AG18+AJ18+AM18</f>
        <v>0</v>
      </c>
      <c r="H18" s="18">
        <f t="shared" ref="H18" si="11">N18+Q18+T18+W18+Z18+AC18+AF18+AI18+AL18+AO18</f>
        <v>0</v>
      </c>
      <c r="I18" s="36">
        <f t="shared" ref="I18" si="12">G18+H18</f>
        <v>0</v>
      </c>
      <c r="J18" s="28" t="e">
        <f t="shared" ref="J18" si="13">AVERAGE(M18,P18,S18,V18,Y18,AB18,AE18,AH18,AK18)</f>
        <v>#DIV/0!</v>
      </c>
      <c r="L18" s="16"/>
      <c r="M18" s="22"/>
      <c r="N18" s="16"/>
      <c r="O18" s="17"/>
      <c r="P18" s="25"/>
      <c r="Q18" s="17"/>
      <c r="R18" s="16"/>
      <c r="S18" s="22"/>
      <c r="T18" s="16"/>
      <c r="U18" s="17"/>
      <c r="V18" s="25"/>
      <c r="W18" s="17"/>
      <c r="X18" s="16"/>
      <c r="Y18" s="22"/>
      <c r="Z18" s="16"/>
      <c r="AA18" s="17"/>
      <c r="AB18" s="25"/>
      <c r="AC18" s="17"/>
      <c r="AD18" s="16"/>
      <c r="AE18" s="22"/>
      <c r="AF18" s="16"/>
      <c r="AG18" s="17"/>
      <c r="AH18" s="25"/>
      <c r="AI18" s="17"/>
      <c r="AJ18" s="16"/>
      <c r="AK18" s="22"/>
      <c r="AL18" s="16"/>
      <c r="AM18" s="17"/>
      <c r="AN18" s="25"/>
      <c r="AO18" s="17"/>
      <c r="AP18" s="8"/>
      <c r="AQ18" s="8"/>
    </row>
    <row r="19" spans="1:43" ht="12" x14ac:dyDescent="0.25"/>
    <row r="20" spans="1:43" ht="12" x14ac:dyDescent="0.25"/>
    <row r="21" spans="1:43" ht="12" x14ac:dyDescent="0.25"/>
    <row r="22" spans="1:43" ht="12" x14ac:dyDescent="0.25">
      <c r="O22" s="34"/>
    </row>
    <row r="23" spans="1:43" ht="12" x14ac:dyDescent="0.25"/>
    <row r="24" spans="1:43" ht="12" x14ac:dyDescent="0.25"/>
    <row r="25" spans="1:43" ht="12" x14ac:dyDescent="0.25"/>
    <row r="26" spans="1:43" ht="12" x14ac:dyDescent="0.25"/>
    <row r="27" spans="1:43" ht="12" x14ac:dyDescent="0.25"/>
    <row r="28" spans="1:43" ht="12" x14ac:dyDescent="0.25"/>
    <row r="29" spans="1:43" ht="12" x14ac:dyDescent="0.25"/>
    <row r="30" spans="1:43" ht="12" x14ac:dyDescent="0.25"/>
    <row r="31" spans="1:43" ht="12" x14ac:dyDescent="0.25"/>
    <row r="32" spans="1:43" ht="12" x14ac:dyDescent="0.25"/>
    <row r="33" ht="12" x14ac:dyDescent="0.25"/>
    <row r="34" ht="12" x14ac:dyDescent="0.25"/>
    <row r="35" ht="12" x14ac:dyDescent="0.25"/>
    <row r="36" ht="12" x14ac:dyDescent="0.25"/>
    <row r="37" ht="12" x14ac:dyDescent="0.25"/>
    <row r="38" ht="12" x14ac:dyDescent="0.25"/>
    <row r="39" ht="12" x14ac:dyDescent="0.25"/>
    <row r="40" ht="12" x14ac:dyDescent="0.25"/>
    <row r="41" ht="12" x14ac:dyDescent="0.25"/>
    <row r="42" ht="12" x14ac:dyDescent="0.25"/>
    <row r="43" ht="12" x14ac:dyDescent="0.25"/>
    <row r="44" ht="12" x14ac:dyDescent="0.25"/>
    <row r="45" ht="12" x14ac:dyDescent="0.25"/>
    <row r="46" ht="12" x14ac:dyDescent="0.25"/>
    <row r="47" ht="12" x14ac:dyDescent="0.25"/>
    <row r="48" ht="12" x14ac:dyDescent="0.25"/>
    <row r="49" ht="12" x14ac:dyDescent="0.25"/>
    <row r="50" ht="12" x14ac:dyDescent="0.25"/>
    <row r="51" ht="12" x14ac:dyDescent="0.25"/>
    <row r="52" ht="12" x14ac:dyDescent="0.25"/>
    <row r="53" ht="12" x14ac:dyDescent="0.25"/>
    <row r="54" ht="12" x14ac:dyDescent="0.25"/>
    <row r="55" ht="12" x14ac:dyDescent="0.25"/>
    <row r="56" ht="12" x14ac:dyDescent="0.25"/>
    <row r="57" ht="12" x14ac:dyDescent="0.25"/>
    <row r="58" ht="12" x14ac:dyDescent="0.25"/>
    <row r="59" ht="12" x14ac:dyDescent="0.25"/>
    <row r="60" ht="12" x14ac:dyDescent="0.25"/>
    <row r="61" ht="12" x14ac:dyDescent="0.25"/>
    <row r="62" ht="12" x14ac:dyDescent="0.25"/>
    <row r="63" ht="12" x14ac:dyDescent="0.25"/>
    <row r="64" ht="12" x14ac:dyDescent="0.25"/>
    <row r="65" ht="12" x14ac:dyDescent="0.25"/>
    <row r="66" ht="12" x14ac:dyDescent="0.25"/>
    <row r="67" ht="12" x14ac:dyDescent="0.25"/>
    <row r="68" ht="12" x14ac:dyDescent="0.25"/>
    <row r="69" ht="12" x14ac:dyDescent="0.25"/>
    <row r="70" ht="12" x14ac:dyDescent="0.25"/>
    <row r="71" ht="12" x14ac:dyDescent="0.25"/>
    <row r="72" ht="12" x14ac:dyDescent="0.25"/>
    <row r="73" ht="12" x14ac:dyDescent="0.25"/>
    <row r="74" ht="12" x14ac:dyDescent="0.25"/>
    <row r="75" ht="12" x14ac:dyDescent="0.25"/>
    <row r="76" ht="12" x14ac:dyDescent="0.25"/>
    <row r="77" ht="12" x14ac:dyDescent="0.25"/>
    <row r="78" ht="12" x14ac:dyDescent="0.25"/>
    <row r="79" ht="12" x14ac:dyDescent="0.25"/>
    <row r="80" ht="12" x14ac:dyDescent="0.25"/>
    <row r="81" ht="12" x14ac:dyDescent="0.25"/>
    <row r="82" ht="12" x14ac:dyDescent="0.25"/>
    <row r="83" ht="12" x14ac:dyDescent="0.25"/>
  </sheetData>
  <sortState ref="A9:AQ16">
    <sortCondition descending="1" ref="F9:F16"/>
  </sortState>
  <mergeCells count="25">
    <mergeCell ref="AM6:AO6"/>
    <mergeCell ref="AM7:AO7"/>
    <mergeCell ref="AG7:AI7"/>
    <mergeCell ref="AJ7:AL7"/>
    <mergeCell ref="AG6:AI6"/>
    <mergeCell ref="AJ6:AL6"/>
    <mergeCell ref="X6:Z6"/>
    <mergeCell ref="AA6:AC6"/>
    <mergeCell ref="AD6:AF6"/>
    <mergeCell ref="X7:Z7"/>
    <mergeCell ref="AA7:AC7"/>
    <mergeCell ref="AD7:AF7"/>
    <mergeCell ref="B6:B8"/>
    <mergeCell ref="C6:C8"/>
    <mergeCell ref="O6:Q6"/>
    <mergeCell ref="R6:T6"/>
    <mergeCell ref="U6:W6"/>
    <mergeCell ref="L6:N6"/>
    <mergeCell ref="L7:N7"/>
    <mergeCell ref="O7:Q7"/>
    <mergeCell ref="R7:T7"/>
    <mergeCell ref="U7:W7"/>
    <mergeCell ref="J6:J7"/>
    <mergeCell ref="G6:I7"/>
    <mergeCell ref="D6:F7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zoomScaleNormal="100" workbookViewId="0">
      <selection activeCell="E11" sqref="E11"/>
    </sheetView>
  </sheetViews>
  <sheetFormatPr defaultColWidth="11.42578125" defaultRowHeight="12" x14ac:dyDescent="0.25"/>
  <cols>
    <col min="1" max="1" width="5.7109375" style="2" customWidth="1"/>
    <col min="2" max="2" width="26.42578125" style="4" customWidth="1"/>
    <col min="3" max="3" width="52.140625" style="4" bestFit="1" customWidth="1"/>
    <col min="4" max="4" width="6" style="6" bestFit="1" customWidth="1"/>
    <col min="5" max="5" width="7.85546875" style="6" bestFit="1" customWidth="1"/>
    <col min="6" max="6" width="5.140625" style="6" bestFit="1" customWidth="1"/>
    <col min="7" max="7" width="6" style="6" bestFit="1" customWidth="1"/>
    <col min="8" max="8" width="7.85546875" style="6" bestFit="1" customWidth="1"/>
    <col min="9" max="9" width="5.140625" style="6" bestFit="1" customWidth="1"/>
    <col min="10" max="10" width="8.7109375" style="26" customWidth="1"/>
    <col min="11" max="11" width="1.7109375" style="6" customWidth="1"/>
    <col min="12" max="13" width="8.7109375" style="5" customWidth="1"/>
    <col min="14" max="37" width="8.7109375" style="6" customWidth="1"/>
    <col min="38" max="38" width="8.7109375" style="7" customWidth="1"/>
    <col min="39" max="41" width="8.7109375" style="6" customWidth="1"/>
    <col min="42" max="43" width="21.7109375" style="6" customWidth="1"/>
    <col min="44" max="81" width="21.7109375" style="8" customWidth="1"/>
    <col min="82" max="16384" width="11.42578125" style="8"/>
  </cols>
  <sheetData>
    <row r="1" spans="1:43" x14ac:dyDescent="0.25">
      <c r="B1" s="3" t="s">
        <v>14</v>
      </c>
    </row>
    <row r="2" spans="1:43" x14ac:dyDescent="0.25">
      <c r="L2" s="33"/>
    </row>
    <row r="3" spans="1:43" x14ac:dyDescent="0.25">
      <c r="B3" s="9" t="s">
        <v>11</v>
      </c>
      <c r="C3" s="1" t="s">
        <v>226</v>
      </c>
    </row>
    <row r="4" spans="1:43" x14ac:dyDescent="0.25">
      <c r="B4" s="9"/>
      <c r="C4" s="1" t="s">
        <v>45</v>
      </c>
    </row>
    <row r="5" spans="1:43" ht="12.75" customHeight="1" x14ac:dyDescent="0.25"/>
    <row r="6" spans="1:43" s="7" customFormat="1" ht="12.75" customHeight="1" x14ac:dyDescent="0.25">
      <c r="A6" s="10"/>
      <c r="B6" s="41" t="s">
        <v>0</v>
      </c>
      <c r="C6" s="41" t="s">
        <v>202</v>
      </c>
      <c r="D6" s="64" t="s">
        <v>46</v>
      </c>
      <c r="E6" s="65"/>
      <c r="F6" s="66"/>
      <c r="G6" s="58" t="s">
        <v>47</v>
      </c>
      <c r="H6" s="72"/>
      <c r="I6" s="73"/>
      <c r="J6" s="56" t="s">
        <v>36</v>
      </c>
      <c r="L6" s="47" t="s">
        <v>2</v>
      </c>
      <c r="M6" s="48"/>
      <c r="N6" s="49"/>
      <c r="O6" s="43" t="s">
        <v>3</v>
      </c>
      <c r="P6" s="43"/>
      <c r="Q6" s="44"/>
      <c r="R6" s="45" t="s">
        <v>4</v>
      </c>
      <c r="S6" s="45"/>
      <c r="T6" s="46"/>
      <c r="U6" s="43" t="s">
        <v>5</v>
      </c>
      <c r="V6" s="43"/>
      <c r="W6" s="44"/>
      <c r="X6" s="45" t="s">
        <v>6</v>
      </c>
      <c r="Y6" s="45"/>
      <c r="Z6" s="46"/>
      <c r="AA6" s="43" t="s">
        <v>7</v>
      </c>
      <c r="AB6" s="43"/>
      <c r="AC6" s="44"/>
      <c r="AD6" s="45" t="s">
        <v>8</v>
      </c>
      <c r="AE6" s="45"/>
      <c r="AF6" s="46"/>
      <c r="AG6" s="43" t="s">
        <v>9</v>
      </c>
      <c r="AH6" s="43"/>
      <c r="AI6" s="44"/>
      <c r="AJ6" s="45" t="s">
        <v>10</v>
      </c>
      <c r="AK6" s="45"/>
      <c r="AL6" s="46"/>
      <c r="AM6" s="43" t="s">
        <v>54</v>
      </c>
      <c r="AN6" s="43"/>
      <c r="AO6" s="44"/>
    </row>
    <row r="7" spans="1:43" s="7" customFormat="1" ht="12" customHeight="1" x14ac:dyDescent="0.25">
      <c r="A7" s="10"/>
      <c r="B7" s="41"/>
      <c r="C7" s="41"/>
      <c r="D7" s="67"/>
      <c r="E7" s="68"/>
      <c r="F7" s="69"/>
      <c r="G7" s="74"/>
      <c r="H7" s="75"/>
      <c r="I7" s="76"/>
      <c r="J7" s="57"/>
      <c r="L7" s="50" t="s">
        <v>48</v>
      </c>
      <c r="M7" s="51"/>
      <c r="N7" s="52"/>
      <c r="O7" s="43" t="s">
        <v>49</v>
      </c>
      <c r="P7" s="43"/>
      <c r="Q7" s="44"/>
      <c r="R7" s="50" t="s">
        <v>50</v>
      </c>
      <c r="S7" s="51"/>
      <c r="T7" s="52"/>
      <c r="U7" s="53" t="s">
        <v>227</v>
      </c>
      <c r="V7" s="54"/>
      <c r="W7" s="55"/>
      <c r="X7" s="50" t="s">
        <v>51</v>
      </c>
      <c r="Y7" s="51"/>
      <c r="Z7" s="52"/>
      <c r="AA7" s="53" t="s">
        <v>52</v>
      </c>
      <c r="AB7" s="54"/>
      <c r="AC7" s="55"/>
      <c r="AD7" s="50" t="s">
        <v>57</v>
      </c>
      <c r="AE7" s="51"/>
      <c r="AF7" s="52"/>
      <c r="AG7" s="53" t="s">
        <v>53</v>
      </c>
      <c r="AH7" s="54"/>
      <c r="AI7" s="55"/>
      <c r="AJ7" s="70" t="s">
        <v>55</v>
      </c>
      <c r="AK7" s="70"/>
      <c r="AL7" s="71"/>
      <c r="AM7" s="53" t="s">
        <v>56</v>
      </c>
      <c r="AN7" s="54"/>
      <c r="AO7" s="55"/>
    </row>
    <row r="8" spans="1:43" s="7" customFormat="1" x14ac:dyDescent="0.25">
      <c r="A8" s="10"/>
      <c r="B8" s="42"/>
      <c r="C8" s="42"/>
      <c r="D8" s="37" t="s">
        <v>12</v>
      </c>
      <c r="E8" s="38" t="s">
        <v>13</v>
      </c>
      <c r="F8" s="29" t="s">
        <v>1</v>
      </c>
      <c r="G8" s="13" t="s">
        <v>12</v>
      </c>
      <c r="H8" s="14" t="s">
        <v>13</v>
      </c>
      <c r="I8" s="35" t="s">
        <v>1</v>
      </c>
      <c r="J8" s="27" t="s">
        <v>28</v>
      </c>
      <c r="L8" s="32" t="s">
        <v>12</v>
      </c>
      <c r="M8" s="32" t="s">
        <v>28</v>
      </c>
      <c r="N8" s="11" t="s">
        <v>13</v>
      </c>
      <c r="O8" s="31" t="s">
        <v>12</v>
      </c>
      <c r="P8" s="31" t="s">
        <v>28</v>
      </c>
      <c r="Q8" s="12" t="s">
        <v>13</v>
      </c>
      <c r="R8" s="32" t="s">
        <v>12</v>
      </c>
      <c r="S8" s="32" t="s">
        <v>28</v>
      </c>
      <c r="T8" s="11" t="s">
        <v>13</v>
      </c>
      <c r="U8" s="31" t="s">
        <v>12</v>
      </c>
      <c r="V8" s="31" t="s">
        <v>28</v>
      </c>
      <c r="W8" s="12" t="s">
        <v>13</v>
      </c>
      <c r="X8" s="32" t="s">
        <v>12</v>
      </c>
      <c r="Y8" s="32" t="s">
        <v>28</v>
      </c>
      <c r="Z8" s="11" t="s">
        <v>13</v>
      </c>
      <c r="AA8" s="31" t="s">
        <v>12</v>
      </c>
      <c r="AB8" s="31" t="s">
        <v>28</v>
      </c>
      <c r="AC8" s="12" t="s">
        <v>13</v>
      </c>
      <c r="AD8" s="32" t="s">
        <v>12</v>
      </c>
      <c r="AE8" s="32" t="s">
        <v>28</v>
      </c>
      <c r="AF8" s="11" t="s">
        <v>13</v>
      </c>
      <c r="AG8" s="31" t="s">
        <v>12</v>
      </c>
      <c r="AH8" s="31" t="s">
        <v>28</v>
      </c>
      <c r="AI8" s="12" t="s">
        <v>13</v>
      </c>
      <c r="AJ8" s="32" t="s">
        <v>12</v>
      </c>
      <c r="AK8" s="32" t="s">
        <v>28</v>
      </c>
      <c r="AL8" s="11" t="s">
        <v>13</v>
      </c>
      <c r="AM8" s="31" t="s">
        <v>12</v>
      </c>
      <c r="AN8" s="31" t="s">
        <v>28</v>
      </c>
      <c r="AO8" s="12" t="s">
        <v>13</v>
      </c>
    </row>
    <row r="9" spans="1:43" x14ac:dyDescent="0.2">
      <c r="A9" s="15" t="s">
        <v>198</v>
      </c>
      <c r="B9" s="15" t="s">
        <v>69</v>
      </c>
      <c r="C9" s="15" t="s">
        <v>82</v>
      </c>
      <c r="D9" s="39">
        <f>G9</f>
        <v>79</v>
      </c>
      <c r="E9" s="39">
        <f>H9</f>
        <v>5</v>
      </c>
      <c r="F9" s="30">
        <f>D9+E9</f>
        <v>84</v>
      </c>
      <c r="G9" s="18">
        <f>L9+O9+R9+U9+X9+AA9+AD9+AG9+AJ9+AM9</f>
        <v>79</v>
      </c>
      <c r="H9" s="18">
        <f>N9+Q9+T9+W9+Z9+AC9+AF9+AI9+AL9+AO9</f>
        <v>5</v>
      </c>
      <c r="I9" s="36">
        <f>G9+H9</f>
        <v>84</v>
      </c>
      <c r="J9" s="28">
        <f>AVERAGE(M9,P9,S9,V9,Y9,AB9,AE9,AH9,AK9)</f>
        <v>0.60860800000000004</v>
      </c>
      <c r="L9" s="16">
        <v>12</v>
      </c>
      <c r="M9" s="22">
        <v>0.60741000000000001</v>
      </c>
      <c r="N9" s="16">
        <v>1</v>
      </c>
      <c r="O9" s="17">
        <v>9</v>
      </c>
      <c r="P9" s="25">
        <v>0.53332999999999997</v>
      </c>
      <c r="Q9" s="17">
        <v>1</v>
      </c>
      <c r="R9" s="16">
        <v>18</v>
      </c>
      <c r="S9" s="22">
        <v>0.63332999999999995</v>
      </c>
      <c r="T9" s="16">
        <v>1</v>
      </c>
      <c r="U9" s="17">
        <v>21</v>
      </c>
      <c r="V9" s="25">
        <v>0.62414000000000003</v>
      </c>
      <c r="W9" s="17">
        <v>1</v>
      </c>
      <c r="X9" s="16">
        <v>19</v>
      </c>
      <c r="Y9" s="22">
        <v>0.64483000000000001</v>
      </c>
      <c r="Z9" s="16">
        <v>1</v>
      </c>
      <c r="AA9" s="17"/>
      <c r="AB9" s="25"/>
      <c r="AC9" s="17"/>
      <c r="AD9" s="16"/>
      <c r="AE9" s="22"/>
      <c r="AF9" s="16"/>
      <c r="AG9" s="17"/>
      <c r="AH9" s="25"/>
      <c r="AI9" s="17"/>
      <c r="AJ9" s="16"/>
      <c r="AK9" s="22"/>
      <c r="AL9" s="16"/>
      <c r="AM9" s="17"/>
      <c r="AN9" s="25"/>
      <c r="AO9" s="17"/>
      <c r="AP9" s="8"/>
      <c r="AQ9" s="8"/>
    </row>
    <row r="10" spans="1:43" x14ac:dyDescent="0.2">
      <c r="A10" s="15" t="s">
        <v>198</v>
      </c>
      <c r="B10" s="15" t="s">
        <v>75</v>
      </c>
      <c r="C10" s="15" t="s">
        <v>41</v>
      </c>
      <c r="D10" s="39">
        <f>G10</f>
        <v>55</v>
      </c>
      <c r="E10" s="39">
        <f>H10</f>
        <v>4</v>
      </c>
      <c r="F10" s="30">
        <f>D10+E10</f>
        <v>59</v>
      </c>
      <c r="G10" s="18">
        <f>L10+O10+R10+U10+X10+AA10+AD10+AG10+AJ10+AM10</f>
        <v>55</v>
      </c>
      <c r="H10" s="18">
        <f>N10+Q10+T10+W10+Z10+AC10+AF10+AI10+AL10+AO10</f>
        <v>4</v>
      </c>
      <c r="I10" s="36">
        <f>G10+H10</f>
        <v>59</v>
      </c>
      <c r="J10" s="28">
        <f>AVERAGE(M10,P10,S10,V10,Y10,AB10,AE10,AH10,AK10)</f>
        <v>0.58302999999999994</v>
      </c>
      <c r="L10" s="16">
        <v>13</v>
      </c>
      <c r="M10" s="22">
        <v>0.60926000000000002</v>
      </c>
      <c r="N10" s="16">
        <v>1</v>
      </c>
      <c r="O10" s="17">
        <v>11</v>
      </c>
      <c r="P10" s="25">
        <v>0.54074</v>
      </c>
      <c r="Q10" s="17">
        <v>1</v>
      </c>
      <c r="R10" s="16">
        <v>12</v>
      </c>
      <c r="S10" s="22">
        <v>0.59074000000000004</v>
      </c>
      <c r="T10" s="16">
        <v>1</v>
      </c>
      <c r="U10" s="17">
        <v>19</v>
      </c>
      <c r="V10" s="25">
        <v>0.59138000000000002</v>
      </c>
      <c r="W10" s="17">
        <v>1</v>
      </c>
      <c r="X10" s="16"/>
      <c r="Y10" s="22"/>
      <c r="Z10" s="16"/>
      <c r="AA10" s="17"/>
      <c r="AB10" s="25"/>
      <c r="AC10" s="17"/>
      <c r="AD10" s="16"/>
      <c r="AE10" s="22"/>
      <c r="AF10" s="16"/>
      <c r="AG10" s="17"/>
      <c r="AH10" s="25"/>
      <c r="AI10" s="17"/>
      <c r="AJ10" s="16"/>
      <c r="AK10" s="22"/>
      <c r="AL10" s="16"/>
      <c r="AM10" s="17"/>
      <c r="AN10" s="25"/>
      <c r="AO10" s="17"/>
      <c r="AP10" s="8"/>
      <c r="AQ10" s="8"/>
    </row>
    <row r="11" spans="1:43" x14ac:dyDescent="0.2">
      <c r="A11" s="15" t="s">
        <v>198</v>
      </c>
      <c r="B11" s="15" t="s">
        <v>63</v>
      </c>
      <c r="C11" s="15" t="s">
        <v>78</v>
      </c>
      <c r="D11" s="39">
        <f>G11</f>
        <v>55</v>
      </c>
      <c r="E11" s="39">
        <f>H11</f>
        <v>3</v>
      </c>
      <c r="F11" s="30">
        <f>D11+E11</f>
        <v>58</v>
      </c>
      <c r="G11" s="18">
        <f>L11+O11+R11+U11+X11+AA11+AD11+AG11+AJ11+AM11</f>
        <v>55</v>
      </c>
      <c r="H11" s="18">
        <f>N11+Q11+T11+W11+Z11+AC11+AF11+AI11+AL11+AO11</f>
        <v>3</v>
      </c>
      <c r="I11" s="36">
        <f>G11+H11</f>
        <v>58</v>
      </c>
      <c r="J11" s="28">
        <f>AVERAGE(M11,P11,S11,V11,Y11,AB11,AE11,AH11,AK11)</f>
        <v>0.63583666666666672</v>
      </c>
      <c r="L11" s="16">
        <v>19</v>
      </c>
      <c r="M11" s="22">
        <v>0.62963000000000002</v>
      </c>
      <c r="N11" s="16">
        <v>1</v>
      </c>
      <c r="O11" s="17">
        <v>18</v>
      </c>
      <c r="P11" s="25">
        <v>0.64685000000000004</v>
      </c>
      <c r="Q11" s="17">
        <v>1</v>
      </c>
      <c r="R11" s="16"/>
      <c r="S11" s="22"/>
      <c r="T11" s="16"/>
      <c r="U11" s="17"/>
      <c r="V11" s="25"/>
      <c r="W11" s="17"/>
      <c r="X11" s="16">
        <v>18</v>
      </c>
      <c r="Y11" s="22">
        <v>0.63102999999999998</v>
      </c>
      <c r="Z11" s="16">
        <v>1</v>
      </c>
      <c r="AA11" s="17"/>
      <c r="AB11" s="25"/>
      <c r="AC11" s="17"/>
      <c r="AD11" s="16"/>
      <c r="AE11" s="22"/>
      <c r="AF11" s="16"/>
      <c r="AG11" s="17"/>
      <c r="AH11" s="25"/>
      <c r="AI11" s="17"/>
      <c r="AJ11" s="16"/>
      <c r="AK11" s="22"/>
      <c r="AL11" s="16"/>
      <c r="AM11" s="17"/>
      <c r="AN11" s="25"/>
      <c r="AO11" s="17"/>
      <c r="AP11" s="8"/>
      <c r="AQ11" s="8"/>
    </row>
    <row r="12" spans="1:43" x14ac:dyDescent="0.2">
      <c r="A12" s="15" t="s">
        <v>198</v>
      </c>
      <c r="B12" s="15" t="s">
        <v>72</v>
      </c>
      <c r="C12" s="15" t="s">
        <v>84</v>
      </c>
      <c r="D12" s="39">
        <f>G12</f>
        <v>54</v>
      </c>
      <c r="E12" s="39">
        <f>H12</f>
        <v>4</v>
      </c>
      <c r="F12" s="30">
        <f>D12+E12</f>
        <v>58</v>
      </c>
      <c r="G12" s="18">
        <f>L12+O12+R12+U12+X12+AA12+AD12+AG12+AJ12+AM12</f>
        <v>54</v>
      </c>
      <c r="H12" s="18">
        <f>N12+Q12+T12+W12+Z12+AC12+AF12+AI12+AL12+AO12</f>
        <v>4</v>
      </c>
      <c r="I12" s="36">
        <f>G12+H12</f>
        <v>58</v>
      </c>
      <c r="J12" s="28">
        <f>AVERAGE(M12,P12,S12,V12,Y12,AB12,AE12,AH12,AK12)</f>
        <v>0.58235999999999999</v>
      </c>
      <c r="L12" s="16">
        <v>15</v>
      </c>
      <c r="M12" s="22">
        <v>0.61851999999999996</v>
      </c>
      <c r="N12" s="16">
        <v>1</v>
      </c>
      <c r="O12" s="17"/>
      <c r="P12" s="25"/>
      <c r="Q12" s="17"/>
      <c r="R12" s="16">
        <v>10</v>
      </c>
      <c r="S12" s="22">
        <v>0.58333000000000002</v>
      </c>
      <c r="T12" s="16">
        <v>1</v>
      </c>
      <c r="U12" s="17">
        <v>16</v>
      </c>
      <c r="V12" s="25">
        <v>0.52068999999999999</v>
      </c>
      <c r="W12" s="17">
        <v>1</v>
      </c>
      <c r="X12" s="16">
        <v>13</v>
      </c>
      <c r="Y12" s="22">
        <v>0.6069</v>
      </c>
      <c r="Z12" s="16">
        <v>1</v>
      </c>
      <c r="AA12" s="17"/>
      <c r="AB12" s="25"/>
      <c r="AC12" s="17"/>
      <c r="AD12" s="16"/>
      <c r="AE12" s="22"/>
      <c r="AF12" s="16"/>
      <c r="AG12" s="17"/>
      <c r="AH12" s="25"/>
      <c r="AI12" s="17"/>
      <c r="AJ12" s="16"/>
      <c r="AK12" s="22"/>
      <c r="AL12" s="16"/>
      <c r="AM12" s="17"/>
      <c r="AN12" s="25"/>
      <c r="AO12" s="17"/>
      <c r="AP12" s="8"/>
      <c r="AQ12" s="8"/>
    </row>
    <row r="13" spans="1:43" x14ac:dyDescent="0.2">
      <c r="A13" s="15" t="s">
        <v>198</v>
      </c>
      <c r="B13" s="15" t="s">
        <v>74</v>
      </c>
      <c r="C13" s="15" t="s">
        <v>85</v>
      </c>
      <c r="D13" s="39">
        <f>G13</f>
        <v>37</v>
      </c>
      <c r="E13" s="39">
        <f>H13</f>
        <v>3</v>
      </c>
      <c r="F13" s="30">
        <f>D13+E13</f>
        <v>40</v>
      </c>
      <c r="G13" s="18">
        <f>L13+O13+R13+U13+X13+AA13+AD13+AG13+AJ13+AM13</f>
        <v>37</v>
      </c>
      <c r="H13" s="18">
        <f>N13+Q13+T13+W13+Z13+AC13+AF13+AI13+AL13+AO13</f>
        <v>3</v>
      </c>
      <c r="I13" s="36">
        <f>G13+H13</f>
        <v>40</v>
      </c>
      <c r="J13" s="28">
        <f>AVERAGE(M13,P13,S13,V13,Y13,AB13,AE13,AH13,AK13)</f>
        <v>0.58961333333333332</v>
      </c>
      <c r="L13" s="16">
        <v>8</v>
      </c>
      <c r="M13" s="22">
        <v>0.54630000000000001</v>
      </c>
      <c r="N13" s="16">
        <v>1</v>
      </c>
      <c r="O13" s="17"/>
      <c r="P13" s="25"/>
      <c r="Q13" s="17"/>
      <c r="R13" s="16">
        <v>15</v>
      </c>
      <c r="S13" s="22">
        <v>0.60185</v>
      </c>
      <c r="T13" s="16">
        <v>1</v>
      </c>
      <c r="U13" s="17"/>
      <c r="V13" s="25"/>
      <c r="W13" s="17"/>
      <c r="X13" s="16">
        <v>14</v>
      </c>
      <c r="Y13" s="22">
        <v>0.62068999999999996</v>
      </c>
      <c r="Z13" s="16">
        <v>1</v>
      </c>
      <c r="AA13" s="17"/>
      <c r="AB13" s="25"/>
      <c r="AC13" s="17"/>
      <c r="AD13" s="16"/>
      <c r="AE13" s="22"/>
      <c r="AF13" s="16"/>
      <c r="AG13" s="17"/>
      <c r="AH13" s="25"/>
      <c r="AI13" s="17"/>
      <c r="AJ13" s="16"/>
      <c r="AK13" s="22"/>
      <c r="AL13" s="16"/>
      <c r="AM13" s="17"/>
      <c r="AN13" s="25"/>
      <c r="AO13" s="17"/>
      <c r="AP13" s="8"/>
      <c r="AQ13" s="8"/>
    </row>
    <row r="14" spans="1:43" x14ac:dyDescent="0.2">
      <c r="A14" s="15" t="s">
        <v>198</v>
      </c>
      <c r="B14" s="15" t="s">
        <v>224</v>
      </c>
      <c r="C14" s="15" t="s">
        <v>225</v>
      </c>
      <c r="D14" s="39">
        <f>G14</f>
        <v>36</v>
      </c>
      <c r="E14" s="39">
        <f>H14</f>
        <v>2</v>
      </c>
      <c r="F14" s="30">
        <f>D14+E14</f>
        <v>38</v>
      </c>
      <c r="G14" s="18">
        <f>L14+O14+R14+U14+X14+AA14+AD14+AG14+AJ14+AM14</f>
        <v>36</v>
      </c>
      <c r="H14" s="18">
        <f>N14+Q14+T14+W14+Z14+AC14+AF14+AI14+AL14+AO14</f>
        <v>2</v>
      </c>
      <c r="I14" s="36">
        <f>G14+H14</f>
        <v>38</v>
      </c>
      <c r="J14" s="28">
        <f>AVERAGE(M14,P14,S14,V14,Y14,AB14,AE14,AH14,AK14)</f>
        <v>0.60686499999999999</v>
      </c>
      <c r="L14" s="16"/>
      <c r="M14" s="22"/>
      <c r="N14" s="16"/>
      <c r="O14" s="17"/>
      <c r="P14" s="25"/>
      <c r="Q14" s="17"/>
      <c r="R14" s="16">
        <v>19</v>
      </c>
      <c r="S14" s="22">
        <v>0.67406999999999995</v>
      </c>
      <c r="T14" s="16">
        <v>1</v>
      </c>
      <c r="U14" s="17">
        <v>17</v>
      </c>
      <c r="V14" s="25">
        <v>0.53966000000000003</v>
      </c>
      <c r="W14" s="17">
        <v>1</v>
      </c>
      <c r="X14" s="16"/>
      <c r="Y14" s="22"/>
      <c r="Z14" s="16"/>
      <c r="AA14" s="17"/>
      <c r="AB14" s="25"/>
      <c r="AC14" s="17"/>
      <c r="AD14" s="16"/>
      <c r="AE14" s="22"/>
      <c r="AF14" s="16"/>
      <c r="AG14" s="17"/>
      <c r="AH14" s="25"/>
      <c r="AI14" s="17"/>
      <c r="AJ14" s="16"/>
      <c r="AK14" s="22"/>
      <c r="AL14" s="16"/>
      <c r="AM14" s="17"/>
      <c r="AN14" s="25"/>
      <c r="AO14" s="17"/>
      <c r="AP14" s="8"/>
      <c r="AQ14" s="8"/>
    </row>
    <row r="15" spans="1:43" x14ac:dyDescent="0.2">
      <c r="A15" s="15" t="s">
        <v>198</v>
      </c>
      <c r="B15" s="15" t="s">
        <v>66</v>
      </c>
      <c r="C15" s="15" t="s">
        <v>32</v>
      </c>
      <c r="D15" s="39">
        <f>G15</f>
        <v>34</v>
      </c>
      <c r="E15" s="39">
        <f>H15</f>
        <v>3</v>
      </c>
      <c r="F15" s="30">
        <f>D15+E15</f>
        <v>37</v>
      </c>
      <c r="G15" s="18">
        <f>L15+O15+R15+U15+X15+AA15+AD15+AG15+AJ15+AM15</f>
        <v>34</v>
      </c>
      <c r="H15" s="18">
        <f>N15+Q15+T15+W15+Z15+AC15+AF15+AI15+AL15+AO15</f>
        <v>3</v>
      </c>
      <c r="I15" s="36">
        <f>G15+H15</f>
        <v>37</v>
      </c>
      <c r="J15" s="28">
        <f>AVERAGE(M15,P15,S15,V15,Y15,AB15,AE15,AH15,AK15)</f>
        <v>0.57530666666666674</v>
      </c>
      <c r="L15" s="16">
        <v>11</v>
      </c>
      <c r="M15" s="22">
        <v>0.59074000000000004</v>
      </c>
      <c r="N15" s="16">
        <v>1</v>
      </c>
      <c r="O15" s="17">
        <v>13</v>
      </c>
      <c r="P15" s="25">
        <v>0.55185000000000006</v>
      </c>
      <c r="Q15" s="17">
        <v>1</v>
      </c>
      <c r="R15" s="16">
        <v>10</v>
      </c>
      <c r="S15" s="22">
        <v>0.58333000000000002</v>
      </c>
      <c r="T15" s="16">
        <v>1</v>
      </c>
      <c r="U15" s="17"/>
      <c r="V15" s="25"/>
      <c r="W15" s="17"/>
      <c r="X15" s="16"/>
      <c r="Y15" s="22"/>
      <c r="Z15" s="16"/>
      <c r="AA15" s="17"/>
      <c r="AB15" s="25"/>
      <c r="AC15" s="17"/>
      <c r="AD15" s="16"/>
      <c r="AE15" s="22"/>
      <c r="AF15" s="16"/>
      <c r="AG15" s="17"/>
      <c r="AH15" s="25"/>
      <c r="AI15" s="17"/>
      <c r="AJ15" s="16"/>
      <c r="AK15" s="22"/>
      <c r="AL15" s="16"/>
      <c r="AM15" s="17"/>
      <c r="AN15" s="25"/>
      <c r="AO15" s="17"/>
      <c r="AP15" s="8"/>
      <c r="AQ15" s="8"/>
    </row>
    <row r="16" spans="1:43" x14ac:dyDescent="0.2">
      <c r="A16" s="15" t="s">
        <v>198</v>
      </c>
      <c r="B16" s="15" t="s">
        <v>173</v>
      </c>
      <c r="C16" s="15" t="s">
        <v>174</v>
      </c>
      <c r="D16" s="39">
        <f>G16</f>
        <v>30</v>
      </c>
      <c r="E16" s="39">
        <f>H16</f>
        <v>2</v>
      </c>
      <c r="F16" s="30">
        <f>D16+E16</f>
        <v>32</v>
      </c>
      <c r="G16" s="18">
        <f>L16+O16+R16+U16+X16+AA16+AD16+AG16+AJ16+AM16</f>
        <v>30</v>
      </c>
      <c r="H16" s="18">
        <f>N16+Q16+T16+W16+Z16+AC16+AF16+AI16+AL16+AO16</f>
        <v>2</v>
      </c>
      <c r="I16" s="36">
        <f>G16+H16</f>
        <v>32</v>
      </c>
      <c r="J16" s="28">
        <f>AVERAGE(M16,P16,S16,V16,Y16,AB16,AE16,AH16,AK16)</f>
        <v>0.51981500000000003</v>
      </c>
      <c r="L16" s="16"/>
      <c r="M16" s="22"/>
      <c r="N16" s="16"/>
      <c r="O16" s="17">
        <v>15</v>
      </c>
      <c r="P16" s="25">
        <v>0.57222000000000006</v>
      </c>
      <c r="Q16" s="17">
        <v>1</v>
      </c>
      <c r="R16" s="16"/>
      <c r="S16" s="22"/>
      <c r="T16" s="16"/>
      <c r="U16" s="17">
        <v>15</v>
      </c>
      <c r="V16" s="25">
        <v>0.46740999999999999</v>
      </c>
      <c r="W16" s="17">
        <v>1</v>
      </c>
      <c r="X16" s="16"/>
      <c r="Y16" s="22"/>
      <c r="Z16" s="16"/>
      <c r="AA16" s="17"/>
      <c r="AB16" s="25"/>
      <c r="AC16" s="17"/>
      <c r="AD16" s="16"/>
      <c r="AE16" s="22"/>
      <c r="AF16" s="16"/>
      <c r="AG16" s="17"/>
      <c r="AH16" s="25"/>
      <c r="AI16" s="17"/>
      <c r="AJ16" s="16"/>
      <c r="AK16" s="22"/>
      <c r="AL16" s="16"/>
      <c r="AM16" s="17"/>
      <c r="AN16" s="25"/>
      <c r="AO16" s="17"/>
      <c r="AP16" s="8"/>
      <c r="AQ16" s="8"/>
    </row>
    <row r="17" spans="1:43" x14ac:dyDescent="0.2">
      <c r="A17" s="15" t="s">
        <v>198</v>
      </c>
      <c r="B17" s="15" t="s">
        <v>238</v>
      </c>
      <c r="C17" s="15" t="s">
        <v>239</v>
      </c>
      <c r="D17" s="39">
        <f>G17</f>
        <v>29</v>
      </c>
      <c r="E17" s="39">
        <f>H17</f>
        <v>2</v>
      </c>
      <c r="F17" s="30">
        <f>D17+E17</f>
        <v>31</v>
      </c>
      <c r="G17" s="18">
        <f>L17+O17+R17+U17+X17+AA17+AD17+AG17+AJ17+AM17</f>
        <v>29</v>
      </c>
      <c r="H17" s="18">
        <f>N17+Q17+T17+W17+Z17+AC17+AF17+AI17+AL17+AO17</f>
        <v>2</v>
      </c>
      <c r="I17" s="36">
        <f>G17+H17</f>
        <v>31</v>
      </c>
      <c r="J17" s="28">
        <f>AVERAGE(M17,P17,S17,V17,Y17,AB17,AE17,AH17,AK17)</f>
        <v>0.57845000000000002</v>
      </c>
      <c r="L17" s="16"/>
      <c r="M17" s="22"/>
      <c r="N17" s="16"/>
      <c r="O17" s="17"/>
      <c r="P17" s="25"/>
      <c r="Q17" s="17"/>
      <c r="R17" s="16"/>
      <c r="S17" s="22"/>
      <c r="T17" s="16"/>
      <c r="U17" s="17">
        <v>18</v>
      </c>
      <c r="V17" s="25">
        <v>0.57069000000000003</v>
      </c>
      <c r="W17" s="17">
        <v>1</v>
      </c>
      <c r="X17" s="16">
        <v>11</v>
      </c>
      <c r="Y17" s="22">
        <v>0.58621000000000001</v>
      </c>
      <c r="Z17" s="16">
        <v>1</v>
      </c>
      <c r="AA17" s="17"/>
      <c r="AB17" s="25"/>
      <c r="AC17" s="17"/>
      <c r="AD17" s="16"/>
      <c r="AE17" s="22"/>
      <c r="AF17" s="16"/>
      <c r="AG17" s="17"/>
      <c r="AH17" s="25"/>
      <c r="AI17" s="17"/>
      <c r="AJ17" s="16"/>
      <c r="AK17" s="22"/>
      <c r="AL17" s="16"/>
      <c r="AM17" s="17"/>
      <c r="AN17" s="25"/>
      <c r="AO17" s="17"/>
      <c r="AP17" s="8"/>
      <c r="AQ17" s="8"/>
    </row>
    <row r="18" spans="1:43" x14ac:dyDescent="0.2">
      <c r="A18" s="15" t="s">
        <v>198</v>
      </c>
      <c r="B18" s="15" t="s">
        <v>183</v>
      </c>
      <c r="C18" s="15" t="s">
        <v>184</v>
      </c>
      <c r="D18" s="39">
        <f>G18</f>
        <v>22</v>
      </c>
      <c r="E18" s="39">
        <f>H18</f>
        <v>2</v>
      </c>
      <c r="F18" s="30">
        <f>D18+E18</f>
        <v>24</v>
      </c>
      <c r="G18" s="18">
        <f>L18+O18+R18+U18+X18+AA18+AD18+AG18+AJ18+AM18</f>
        <v>22</v>
      </c>
      <c r="H18" s="18">
        <f>N18+Q18+T18+W18+Z18+AC18+AF18+AI18+AL18+AO18</f>
        <v>2</v>
      </c>
      <c r="I18" s="36">
        <f>G18+H18</f>
        <v>24</v>
      </c>
      <c r="J18" s="28">
        <f>AVERAGE(M18,P18,S18,V18,Y18,AB18,AE18,AH18,AK18)</f>
        <v>0.54907499999999998</v>
      </c>
      <c r="L18" s="16"/>
      <c r="M18" s="22"/>
      <c r="N18" s="16"/>
      <c r="O18" s="17">
        <v>1</v>
      </c>
      <c r="P18" s="25">
        <v>0.41110999999999998</v>
      </c>
      <c r="Q18" s="17">
        <v>1</v>
      </c>
      <c r="R18" s="16">
        <v>21</v>
      </c>
      <c r="S18" s="22">
        <v>0.68703999999999998</v>
      </c>
      <c r="T18" s="16">
        <v>1</v>
      </c>
      <c r="U18" s="17"/>
      <c r="V18" s="25"/>
      <c r="W18" s="17"/>
      <c r="X18" s="16"/>
      <c r="Y18" s="22"/>
      <c r="Z18" s="16"/>
      <c r="AA18" s="17"/>
      <c r="AB18" s="25"/>
      <c r="AC18" s="17"/>
      <c r="AD18" s="16"/>
      <c r="AE18" s="22"/>
      <c r="AF18" s="16"/>
      <c r="AG18" s="17"/>
      <c r="AH18" s="25"/>
      <c r="AI18" s="17"/>
      <c r="AJ18" s="16"/>
      <c r="AK18" s="22"/>
      <c r="AL18" s="16"/>
      <c r="AM18" s="17"/>
      <c r="AN18" s="25"/>
      <c r="AO18" s="17"/>
      <c r="AP18" s="8"/>
      <c r="AQ18" s="8"/>
    </row>
    <row r="19" spans="1:43" x14ac:dyDescent="0.2">
      <c r="A19" s="15" t="s">
        <v>198</v>
      </c>
      <c r="B19" s="15" t="s">
        <v>175</v>
      </c>
      <c r="C19" s="15" t="s">
        <v>176</v>
      </c>
      <c r="D19" s="39">
        <f>G19</f>
        <v>22</v>
      </c>
      <c r="E19" s="39">
        <f>H19</f>
        <v>2</v>
      </c>
      <c r="F19" s="30">
        <f>D19+E19</f>
        <v>24</v>
      </c>
      <c r="G19" s="18">
        <f>L19+O19+R19+U19+X19+AA19+AD19+AG19+AJ19+AM19</f>
        <v>22</v>
      </c>
      <c r="H19" s="18">
        <f>N19+Q19+T19+W19+Z19+AC19+AF19+AI19+AL19+AO19</f>
        <v>2</v>
      </c>
      <c r="I19" s="36">
        <f>G19+H19</f>
        <v>24</v>
      </c>
      <c r="J19" s="28">
        <f>AVERAGE(M19,P19,S19,V19,Y19,AB19,AE19,AH19,AK19)</f>
        <v>0.58704000000000001</v>
      </c>
      <c r="L19" s="16"/>
      <c r="M19" s="22"/>
      <c r="N19" s="16"/>
      <c r="O19" s="17">
        <v>17</v>
      </c>
      <c r="P19" s="25">
        <v>0.62592999999999999</v>
      </c>
      <c r="Q19" s="17">
        <v>1</v>
      </c>
      <c r="R19" s="16">
        <v>5</v>
      </c>
      <c r="S19" s="22">
        <v>0.54815000000000003</v>
      </c>
      <c r="T19" s="16">
        <v>1</v>
      </c>
      <c r="U19" s="17"/>
      <c r="V19" s="25"/>
      <c r="W19" s="17"/>
      <c r="X19" s="16"/>
      <c r="Y19" s="22"/>
      <c r="Z19" s="16"/>
      <c r="AA19" s="17"/>
      <c r="AB19" s="25"/>
      <c r="AC19" s="17"/>
      <c r="AD19" s="16"/>
      <c r="AE19" s="22"/>
      <c r="AF19" s="16"/>
      <c r="AG19" s="17"/>
      <c r="AH19" s="25"/>
      <c r="AI19" s="17"/>
      <c r="AJ19" s="16"/>
      <c r="AK19" s="22"/>
      <c r="AL19" s="16"/>
      <c r="AM19" s="17"/>
      <c r="AN19" s="25"/>
      <c r="AO19" s="17"/>
      <c r="AP19" s="8"/>
      <c r="AQ19" s="8"/>
    </row>
    <row r="20" spans="1:43" x14ac:dyDescent="0.2">
      <c r="A20" s="15" t="s">
        <v>198</v>
      </c>
      <c r="B20" s="15" t="s">
        <v>242</v>
      </c>
      <c r="C20" s="15" t="s">
        <v>243</v>
      </c>
      <c r="D20" s="39">
        <f>G20</f>
        <v>21</v>
      </c>
      <c r="E20" s="39">
        <f>H20</f>
        <v>1</v>
      </c>
      <c r="F20" s="30">
        <f>D20+E20</f>
        <v>22</v>
      </c>
      <c r="G20" s="18">
        <f>L20+O20+R20+U20+X20+AA20+AD20+AG20+AJ20+AM20</f>
        <v>21</v>
      </c>
      <c r="H20" s="18">
        <f>N20+Q20+T20+W20+Z20+AC20+AF20+AI20+AL20+AO20</f>
        <v>1</v>
      </c>
      <c r="I20" s="36">
        <f>G20+H20</f>
        <v>22</v>
      </c>
      <c r="J20" s="28">
        <f>AVERAGE(M20,P20,S20,V20,Y20,AB20,AE20,AH20,AK20)</f>
        <v>0.65344999999999998</v>
      </c>
      <c r="L20" s="16"/>
      <c r="M20" s="22"/>
      <c r="N20" s="16"/>
      <c r="O20" s="17"/>
      <c r="P20" s="25"/>
      <c r="Q20" s="17"/>
      <c r="R20" s="16"/>
      <c r="S20" s="22"/>
      <c r="T20" s="16"/>
      <c r="U20" s="17"/>
      <c r="V20" s="25"/>
      <c r="W20" s="17"/>
      <c r="X20" s="16">
        <v>21</v>
      </c>
      <c r="Y20" s="22">
        <v>0.65344999999999998</v>
      </c>
      <c r="Z20" s="16">
        <v>1</v>
      </c>
      <c r="AA20" s="17"/>
      <c r="AB20" s="25"/>
      <c r="AC20" s="17"/>
      <c r="AD20" s="16"/>
      <c r="AE20" s="22"/>
      <c r="AF20" s="16"/>
      <c r="AG20" s="17"/>
      <c r="AH20" s="25"/>
      <c r="AI20" s="17"/>
      <c r="AJ20" s="16"/>
      <c r="AK20" s="22"/>
      <c r="AL20" s="16"/>
      <c r="AM20" s="17"/>
      <c r="AN20" s="25"/>
      <c r="AO20" s="17"/>
      <c r="AP20" s="8"/>
      <c r="AQ20" s="8"/>
    </row>
    <row r="21" spans="1:43" x14ac:dyDescent="0.2">
      <c r="A21" s="15" t="s">
        <v>198</v>
      </c>
      <c r="B21" s="15" t="s">
        <v>62</v>
      </c>
      <c r="C21" s="15" t="s">
        <v>87</v>
      </c>
      <c r="D21" s="39">
        <f>G21</f>
        <v>21</v>
      </c>
      <c r="E21" s="39">
        <f>H21</f>
        <v>1</v>
      </c>
      <c r="F21" s="30">
        <f>D21+E21</f>
        <v>22</v>
      </c>
      <c r="G21" s="18">
        <f>L21+O21+R21+U21+X21+AA21+AD21+AG21+AJ21+AM21</f>
        <v>21</v>
      </c>
      <c r="H21" s="18">
        <f>N21+Q21+T21+W21+Z21+AC21+AF21+AI21+AL21+AO21</f>
        <v>1</v>
      </c>
      <c r="I21" s="36">
        <f>G21+H21</f>
        <v>22</v>
      </c>
      <c r="J21" s="28">
        <f>AVERAGE(M21,P21,S21,V21,Y21,AB21,AE21,AH21,AK21)</f>
        <v>0.67406999999999995</v>
      </c>
      <c r="L21" s="16">
        <v>21</v>
      </c>
      <c r="M21" s="22">
        <v>0.67406999999999995</v>
      </c>
      <c r="N21" s="16">
        <v>1</v>
      </c>
      <c r="O21" s="17"/>
      <c r="P21" s="25"/>
      <c r="Q21" s="17"/>
      <c r="R21" s="16"/>
      <c r="S21" s="22"/>
      <c r="T21" s="16"/>
      <c r="U21" s="17"/>
      <c r="V21" s="25"/>
      <c r="W21" s="17"/>
      <c r="X21" s="16"/>
      <c r="Y21" s="22"/>
      <c r="Z21" s="16"/>
      <c r="AA21" s="17"/>
      <c r="AB21" s="25"/>
      <c r="AC21" s="17"/>
      <c r="AD21" s="16"/>
      <c r="AE21" s="22"/>
      <c r="AF21" s="16"/>
      <c r="AG21" s="17"/>
      <c r="AH21" s="25"/>
      <c r="AI21" s="17"/>
      <c r="AJ21" s="16"/>
      <c r="AK21" s="22"/>
      <c r="AL21" s="16"/>
      <c r="AM21" s="17"/>
      <c r="AN21" s="25"/>
      <c r="AO21" s="17"/>
      <c r="AP21" s="8"/>
      <c r="AQ21" s="8"/>
    </row>
    <row r="22" spans="1:43" x14ac:dyDescent="0.2">
      <c r="A22" s="15" t="s">
        <v>198</v>
      </c>
      <c r="B22" s="15" t="s">
        <v>179</v>
      </c>
      <c r="C22" s="15" t="s">
        <v>182</v>
      </c>
      <c r="D22" s="39">
        <f>G22</f>
        <v>21</v>
      </c>
      <c r="E22" s="39">
        <f>H22</f>
        <v>1</v>
      </c>
      <c r="F22" s="30">
        <f>D22+E22</f>
        <v>22</v>
      </c>
      <c r="G22" s="18">
        <f>L22+O22+R22+U22+X22+AA22+AD22+AG22+AJ22+AM22</f>
        <v>21</v>
      </c>
      <c r="H22" s="18">
        <f>N22+Q22+T22+W22+Z22+AC22+AF22+AI22+AL22+AO22</f>
        <v>1</v>
      </c>
      <c r="I22" s="36">
        <f>G22+H22</f>
        <v>22</v>
      </c>
      <c r="J22" s="28">
        <f>AVERAGE(M22,P22,S22,V22,Y22,AB22,AE22,AH22,AK22)</f>
        <v>0.65926000000000007</v>
      </c>
      <c r="L22" s="16"/>
      <c r="M22" s="22"/>
      <c r="N22" s="16"/>
      <c r="O22" s="17">
        <v>21</v>
      </c>
      <c r="P22" s="25">
        <v>0.65926000000000007</v>
      </c>
      <c r="Q22" s="17">
        <v>1</v>
      </c>
      <c r="R22" s="16"/>
      <c r="S22" s="22"/>
      <c r="T22" s="16"/>
      <c r="U22" s="17"/>
      <c r="V22" s="25"/>
      <c r="W22" s="17"/>
      <c r="X22" s="16"/>
      <c r="Y22" s="22"/>
      <c r="Z22" s="16"/>
      <c r="AA22" s="17"/>
      <c r="AB22" s="25"/>
      <c r="AC22" s="17"/>
      <c r="AD22" s="16"/>
      <c r="AE22" s="22"/>
      <c r="AF22" s="16"/>
      <c r="AG22" s="17"/>
      <c r="AH22" s="25"/>
      <c r="AI22" s="17"/>
      <c r="AJ22" s="16"/>
      <c r="AK22" s="22"/>
      <c r="AL22" s="16"/>
      <c r="AM22" s="17"/>
      <c r="AN22" s="25"/>
      <c r="AO22" s="17"/>
      <c r="AP22" s="8"/>
      <c r="AQ22" s="8"/>
    </row>
    <row r="23" spans="1:43" x14ac:dyDescent="0.2">
      <c r="A23" s="15" t="s">
        <v>198</v>
      </c>
      <c r="B23" s="15" t="s">
        <v>190</v>
      </c>
      <c r="C23" s="15" t="s">
        <v>195</v>
      </c>
      <c r="D23" s="39">
        <f>G23</f>
        <v>19</v>
      </c>
      <c r="E23" s="39">
        <f>H23</f>
        <v>1</v>
      </c>
      <c r="F23" s="30">
        <f>D23+E23</f>
        <v>20</v>
      </c>
      <c r="G23" s="18">
        <f>L23+O23+R23+U23+X23+AA23+AD23+AG23+AJ23+AM23</f>
        <v>19</v>
      </c>
      <c r="H23" s="18">
        <f>N23+Q23+T23+W23+Z23+AC23+AF23+AI23+AL23+AO23</f>
        <v>1</v>
      </c>
      <c r="I23" s="36">
        <f>G23+H23</f>
        <v>20</v>
      </c>
      <c r="J23" s="28">
        <f>AVERAGE(M23,P23,S23,V23,Y23,AB23,AE23,AH23,AK23)</f>
        <v>0.65741000000000005</v>
      </c>
      <c r="L23" s="16"/>
      <c r="M23" s="22"/>
      <c r="N23" s="16"/>
      <c r="O23" s="17">
        <v>19</v>
      </c>
      <c r="P23" s="25">
        <v>0.65741000000000005</v>
      </c>
      <c r="Q23" s="17">
        <v>1</v>
      </c>
      <c r="R23" s="16"/>
      <c r="S23" s="22"/>
      <c r="T23" s="16"/>
      <c r="U23" s="17"/>
      <c r="V23" s="25"/>
      <c r="W23" s="17"/>
      <c r="X23" s="16"/>
      <c r="Y23" s="22"/>
      <c r="Z23" s="16"/>
      <c r="AA23" s="17"/>
      <c r="AB23" s="25"/>
      <c r="AC23" s="17"/>
      <c r="AD23" s="16"/>
      <c r="AE23" s="22"/>
      <c r="AF23" s="16"/>
      <c r="AG23" s="17"/>
      <c r="AH23" s="25"/>
      <c r="AI23" s="17"/>
      <c r="AJ23" s="16"/>
      <c r="AK23" s="22"/>
      <c r="AL23" s="16"/>
      <c r="AM23" s="17"/>
      <c r="AN23" s="25"/>
      <c r="AO23" s="17"/>
      <c r="AP23" s="8"/>
      <c r="AQ23" s="8"/>
    </row>
    <row r="24" spans="1:43" x14ac:dyDescent="0.2">
      <c r="A24" s="15" t="s">
        <v>198</v>
      </c>
      <c r="B24" s="15" t="s">
        <v>244</v>
      </c>
      <c r="C24" s="15" t="s">
        <v>245</v>
      </c>
      <c r="D24" s="39">
        <f>G24</f>
        <v>18</v>
      </c>
      <c r="E24" s="39">
        <f>H24</f>
        <v>1</v>
      </c>
      <c r="F24" s="30">
        <f>D24+E24</f>
        <v>19</v>
      </c>
      <c r="G24" s="18">
        <f>L24+O24+R24+U24+X24+AA24+AD24+AG24+AJ24+AM24</f>
        <v>18</v>
      </c>
      <c r="H24" s="18">
        <f>N24+Q24+T24+W24+Z24+AC24+AF24+AI24+AL24+AO24</f>
        <v>1</v>
      </c>
      <c r="I24" s="36">
        <f>G24+H24</f>
        <v>19</v>
      </c>
      <c r="J24" s="28">
        <f>AVERAGE(M24,P24,S24,V24,Y24,AB24,AE24,AH24,AK24)</f>
        <v>0.63102999999999998</v>
      </c>
      <c r="L24" s="16"/>
      <c r="M24" s="22"/>
      <c r="N24" s="16"/>
      <c r="O24" s="17"/>
      <c r="P24" s="25"/>
      <c r="Q24" s="17"/>
      <c r="R24" s="16"/>
      <c r="S24" s="22"/>
      <c r="T24" s="16"/>
      <c r="U24" s="17"/>
      <c r="V24" s="25"/>
      <c r="W24" s="17"/>
      <c r="X24" s="16">
        <v>18</v>
      </c>
      <c r="Y24" s="22">
        <v>0.63102999999999998</v>
      </c>
      <c r="Z24" s="16">
        <v>1</v>
      </c>
      <c r="AA24" s="17"/>
      <c r="AB24" s="25"/>
      <c r="AC24" s="17"/>
      <c r="AD24" s="16"/>
      <c r="AE24" s="22"/>
      <c r="AF24" s="16"/>
      <c r="AG24" s="17"/>
      <c r="AH24" s="25"/>
      <c r="AI24" s="17"/>
      <c r="AJ24" s="16"/>
      <c r="AK24" s="22"/>
      <c r="AL24" s="16"/>
      <c r="AM24" s="17"/>
      <c r="AN24" s="25"/>
      <c r="AO24" s="17"/>
      <c r="AP24" s="8"/>
      <c r="AQ24" s="8"/>
    </row>
    <row r="25" spans="1:43" x14ac:dyDescent="0.2">
      <c r="A25" s="15" t="s">
        <v>198</v>
      </c>
      <c r="B25" s="15" t="s">
        <v>76</v>
      </c>
      <c r="C25" s="15" t="s">
        <v>86</v>
      </c>
      <c r="D25" s="39">
        <f>G25</f>
        <v>18</v>
      </c>
      <c r="E25" s="39">
        <f>H25</f>
        <v>1</v>
      </c>
      <c r="F25" s="30">
        <f>D25+E25</f>
        <v>19</v>
      </c>
      <c r="G25" s="18">
        <f>L25+O25+R25+U25+X25+AA25+AD25+AG25+AJ25+AM25</f>
        <v>18</v>
      </c>
      <c r="H25" s="18">
        <f>N25+Q25+T25+W25+Z25+AC25+AF25+AI25+AL25+AO25</f>
        <v>1</v>
      </c>
      <c r="I25" s="36">
        <f>G25+H25</f>
        <v>19</v>
      </c>
      <c r="J25" s="28">
        <f>AVERAGE(M25,P25,S25,V25,Y25,AB25,AE25,AH25,AK25)</f>
        <v>0.62592999999999999</v>
      </c>
      <c r="L25" s="16">
        <v>18</v>
      </c>
      <c r="M25" s="22">
        <v>0.62592999999999999</v>
      </c>
      <c r="N25" s="16">
        <v>1</v>
      </c>
      <c r="O25" s="17"/>
      <c r="P25" s="25"/>
      <c r="Q25" s="17"/>
      <c r="R25" s="16"/>
      <c r="S25" s="22"/>
      <c r="T25" s="16"/>
      <c r="U25" s="17"/>
      <c r="V25" s="25"/>
      <c r="W25" s="17"/>
      <c r="X25" s="16"/>
      <c r="Y25" s="22"/>
      <c r="Z25" s="16"/>
      <c r="AA25" s="17"/>
      <c r="AB25" s="25"/>
      <c r="AC25" s="17"/>
      <c r="AD25" s="16"/>
      <c r="AE25" s="22"/>
      <c r="AF25" s="16"/>
      <c r="AG25" s="17"/>
      <c r="AH25" s="25"/>
      <c r="AI25" s="17"/>
      <c r="AJ25" s="16"/>
      <c r="AK25" s="22"/>
      <c r="AL25" s="16"/>
      <c r="AM25" s="17"/>
      <c r="AN25" s="25"/>
      <c r="AO25" s="17"/>
      <c r="AP25" s="8"/>
      <c r="AQ25" s="8"/>
    </row>
    <row r="26" spans="1:43" x14ac:dyDescent="0.2">
      <c r="A26" s="15" t="s">
        <v>198</v>
      </c>
      <c r="B26" s="15" t="s">
        <v>64</v>
      </c>
      <c r="C26" s="15" t="s">
        <v>20</v>
      </c>
      <c r="D26" s="39">
        <f>G26</f>
        <v>17</v>
      </c>
      <c r="E26" s="39">
        <f>H26</f>
        <v>1</v>
      </c>
      <c r="F26" s="30">
        <f>D26+E26</f>
        <v>18</v>
      </c>
      <c r="G26" s="18">
        <f>L26+O26+R26+U26+X26+AA26+AD26+AG26+AJ26+AM26</f>
        <v>17</v>
      </c>
      <c r="H26" s="18">
        <f>N26+Q26+T26+W26+Z26+AC26+AF26+AI26+AL26+AO26</f>
        <v>1</v>
      </c>
      <c r="I26" s="36">
        <f>G26+H26</f>
        <v>18</v>
      </c>
      <c r="J26" s="28">
        <f>AVERAGE(M26,P26,S26,V26,Y26,AB26,AE26,AH26,AK26)</f>
        <v>0.62407000000000001</v>
      </c>
      <c r="L26" s="16">
        <v>17</v>
      </c>
      <c r="M26" s="22">
        <v>0.62407000000000001</v>
      </c>
      <c r="N26" s="16">
        <v>1</v>
      </c>
      <c r="O26" s="17"/>
      <c r="P26" s="25"/>
      <c r="Q26" s="17"/>
      <c r="R26" s="16"/>
      <c r="S26" s="22"/>
      <c r="T26" s="16"/>
      <c r="U26" s="17"/>
      <c r="V26" s="25"/>
      <c r="W26" s="17"/>
      <c r="X26" s="16"/>
      <c r="Y26" s="22"/>
      <c r="Z26" s="16"/>
      <c r="AA26" s="17"/>
      <c r="AB26" s="25"/>
      <c r="AC26" s="17"/>
      <c r="AD26" s="16"/>
      <c r="AE26" s="22"/>
      <c r="AF26" s="16"/>
      <c r="AG26" s="17"/>
      <c r="AH26" s="25"/>
      <c r="AI26" s="17"/>
      <c r="AJ26" s="16"/>
      <c r="AK26" s="22"/>
      <c r="AL26" s="16"/>
      <c r="AM26" s="17"/>
      <c r="AN26" s="25"/>
      <c r="AO26" s="17"/>
      <c r="AP26" s="8"/>
      <c r="AQ26" s="8"/>
    </row>
    <row r="27" spans="1:43" x14ac:dyDescent="0.2">
      <c r="A27" s="15" t="s">
        <v>198</v>
      </c>
      <c r="B27" s="15" t="s">
        <v>150</v>
      </c>
      <c r="C27" s="15" t="s">
        <v>210</v>
      </c>
      <c r="D27" s="39">
        <f>G27</f>
        <v>17</v>
      </c>
      <c r="E27" s="39">
        <f>H27</f>
        <v>1</v>
      </c>
      <c r="F27" s="30">
        <f>D27+E27</f>
        <v>18</v>
      </c>
      <c r="G27" s="18">
        <f>L27+O27+R27+U27+X27+AA27+AD27+AG27+AJ27+AM27</f>
        <v>17</v>
      </c>
      <c r="H27" s="18">
        <f>N27+Q27+T27+W27+Z27+AC27+AF27+AI27+AL27+AO27</f>
        <v>1</v>
      </c>
      <c r="I27" s="36">
        <f>G27+H27</f>
        <v>18</v>
      </c>
      <c r="J27" s="28">
        <f>AVERAGE(M27,P27,S27,V27,Y27,AB27,AE27,AH27,AK27)</f>
        <v>0.60741000000000001</v>
      </c>
      <c r="L27" s="16"/>
      <c r="M27" s="22"/>
      <c r="N27" s="16"/>
      <c r="O27" s="17"/>
      <c r="P27" s="25"/>
      <c r="Q27" s="17"/>
      <c r="R27" s="16">
        <v>17</v>
      </c>
      <c r="S27" s="22">
        <v>0.60741000000000001</v>
      </c>
      <c r="T27" s="16">
        <v>1</v>
      </c>
      <c r="U27" s="17"/>
      <c r="V27" s="25"/>
      <c r="W27" s="17"/>
      <c r="X27" s="16"/>
      <c r="Y27" s="22"/>
      <c r="Z27" s="16"/>
      <c r="AA27" s="17"/>
      <c r="AB27" s="25"/>
      <c r="AC27" s="17"/>
      <c r="AD27" s="16"/>
      <c r="AE27" s="22"/>
      <c r="AF27" s="16"/>
      <c r="AG27" s="17"/>
      <c r="AH27" s="25"/>
      <c r="AI27" s="17"/>
      <c r="AJ27" s="16"/>
      <c r="AK27" s="22"/>
      <c r="AL27" s="16"/>
      <c r="AM27" s="17"/>
      <c r="AN27" s="25"/>
      <c r="AO27" s="17"/>
      <c r="AP27" s="8"/>
      <c r="AQ27" s="8"/>
    </row>
    <row r="28" spans="1:43" x14ac:dyDescent="0.2">
      <c r="A28" s="15" t="s">
        <v>198</v>
      </c>
      <c r="B28" s="15" t="s">
        <v>246</v>
      </c>
      <c r="C28" s="15" t="s">
        <v>247</v>
      </c>
      <c r="D28" s="39">
        <f>G28</f>
        <v>16</v>
      </c>
      <c r="E28" s="39">
        <f>H28</f>
        <v>1</v>
      </c>
      <c r="F28" s="30">
        <f>D28+E28</f>
        <v>17</v>
      </c>
      <c r="G28" s="18">
        <f>L28+O28+R28+U28+X28+AA28+AD28+AG28+AJ28+AM28</f>
        <v>16</v>
      </c>
      <c r="H28" s="18">
        <f>N28+Q28+T28+W28+Z28+AC28+AF28+AI28+AL28+AO28</f>
        <v>1</v>
      </c>
      <c r="I28" s="36">
        <f>G28+H28</f>
        <v>17</v>
      </c>
      <c r="J28" s="28">
        <f>AVERAGE(M28,P28,S28,V28,Y28,AB28,AE28,AH28,AK28)</f>
        <v>0.62585999999999997</v>
      </c>
      <c r="L28" s="16"/>
      <c r="M28" s="22"/>
      <c r="N28" s="16"/>
      <c r="O28" s="17"/>
      <c r="P28" s="25"/>
      <c r="Q28" s="17"/>
      <c r="R28" s="16"/>
      <c r="S28" s="22"/>
      <c r="T28" s="16"/>
      <c r="U28" s="17"/>
      <c r="V28" s="25"/>
      <c r="W28" s="17"/>
      <c r="X28" s="16">
        <v>16</v>
      </c>
      <c r="Y28" s="22">
        <v>0.62585999999999997</v>
      </c>
      <c r="Z28" s="16">
        <v>1</v>
      </c>
      <c r="AA28" s="17"/>
      <c r="AB28" s="25"/>
      <c r="AC28" s="17"/>
      <c r="AD28" s="16"/>
      <c r="AE28" s="22"/>
      <c r="AF28" s="16"/>
      <c r="AG28" s="17"/>
      <c r="AH28" s="25"/>
      <c r="AI28" s="17"/>
      <c r="AJ28" s="16"/>
      <c r="AK28" s="22"/>
      <c r="AL28" s="16"/>
      <c r="AM28" s="17"/>
      <c r="AN28" s="25"/>
      <c r="AO28" s="17"/>
      <c r="AP28" s="8"/>
      <c r="AQ28" s="8"/>
    </row>
    <row r="29" spans="1:43" x14ac:dyDescent="0.2">
      <c r="A29" s="15" t="s">
        <v>198</v>
      </c>
      <c r="B29" s="15" t="s">
        <v>166</v>
      </c>
      <c r="C29" s="15" t="s">
        <v>167</v>
      </c>
      <c r="D29" s="39">
        <f>G29</f>
        <v>15</v>
      </c>
      <c r="E29" s="39">
        <f>H29</f>
        <v>2</v>
      </c>
      <c r="F29" s="30">
        <f>D29+E29</f>
        <v>17</v>
      </c>
      <c r="G29" s="18">
        <f>L29+O29+R29+U29+X29+AA29+AD29+AG29+AJ29+AM29</f>
        <v>15</v>
      </c>
      <c r="H29" s="18">
        <f>N29+Q29+T29+W29+Z29+AC29+AF29+AI29+AL29+AO29</f>
        <v>2</v>
      </c>
      <c r="I29" s="36">
        <f>G29+H29</f>
        <v>17</v>
      </c>
      <c r="J29" s="28">
        <f>AVERAGE(M29,P29,S29,V29,Y29,AB29,AE29,AH29,AK29)</f>
        <v>0.53901500000000002</v>
      </c>
      <c r="L29" s="16"/>
      <c r="M29" s="22"/>
      <c r="N29" s="16"/>
      <c r="O29" s="17">
        <v>8</v>
      </c>
      <c r="P29" s="25">
        <v>0.53148000000000006</v>
      </c>
      <c r="Q29" s="17">
        <v>1</v>
      </c>
      <c r="R29" s="16"/>
      <c r="S29" s="22"/>
      <c r="T29" s="16"/>
      <c r="U29" s="17"/>
      <c r="V29" s="25"/>
      <c r="W29" s="17"/>
      <c r="X29" s="16">
        <v>7</v>
      </c>
      <c r="Y29" s="22">
        <v>0.54654999999999998</v>
      </c>
      <c r="Z29" s="16">
        <v>1</v>
      </c>
      <c r="AA29" s="17"/>
      <c r="AB29" s="25"/>
      <c r="AC29" s="17"/>
      <c r="AD29" s="16"/>
      <c r="AE29" s="22"/>
      <c r="AF29" s="16"/>
      <c r="AG29" s="17"/>
      <c r="AH29" s="25"/>
      <c r="AI29" s="17"/>
      <c r="AJ29" s="16"/>
      <c r="AK29" s="22"/>
      <c r="AL29" s="16"/>
      <c r="AM29" s="17"/>
      <c r="AN29" s="25"/>
      <c r="AO29" s="17"/>
      <c r="AP29" s="8"/>
      <c r="AQ29" s="8"/>
    </row>
    <row r="30" spans="1:43" x14ac:dyDescent="0.2">
      <c r="A30" s="15" t="s">
        <v>198</v>
      </c>
      <c r="B30" s="15" t="s">
        <v>62</v>
      </c>
      <c r="C30" s="15" t="s">
        <v>77</v>
      </c>
      <c r="D30" s="39">
        <f>G30</f>
        <v>16</v>
      </c>
      <c r="E30" s="39">
        <f>H30</f>
        <v>1</v>
      </c>
      <c r="F30" s="30">
        <f>D30+E30</f>
        <v>17</v>
      </c>
      <c r="G30" s="18">
        <f>L30+O30+R30+U30+X30+AA30+AD30+AG30+AJ30+AM30</f>
        <v>16</v>
      </c>
      <c r="H30" s="18">
        <f>N30+Q30+T30+W30+Z30+AC30+AF30+AI30+AL30+AO30</f>
        <v>1</v>
      </c>
      <c r="I30" s="36">
        <f>G30+H30</f>
        <v>17</v>
      </c>
      <c r="J30" s="28">
        <f>AVERAGE(M30,P30,S30,V30,Y30,AB30,AE30,AH30,AK30)</f>
        <v>0.62222</v>
      </c>
      <c r="L30" s="16">
        <v>16</v>
      </c>
      <c r="M30" s="22">
        <v>0.62222</v>
      </c>
      <c r="N30" s="16">
        <v>1</v>
      </c>
      <c r="O30" s="17"/>
      <c r="P30" s="25"/>
      <c r="Q30" s="17"/>
      <c r="R30" s="16"/>
      <c r="S30" s="22"/>
      <c r="T30" s="16"/>
      <c r="U30" s="17"/>
      <c r="V30" s="25"/>
      <c r="W30" s="17"/>
      <c r="X30" s="16"/>
      <c r="Y30" s="22"/>
      <c r="Z30" s="16"/>
      <c r="AA30" s="17"/>
      <c r="AB30" s="25"/>
      <c r="AC30" s="17"/>
      <c r="AD30" s="16"/>
      <c r="AE30" s="22"/>
      <c r="AF30" s="16"/>
      <c r="AG30" s="17"/>
      <c r="AH30" s="25"/>
      <c r="AI30" s="17"/>
      <c r="AJ30" s="16"/>
      <c r="AK30" s="22"/>
      <c r="AL30" s="16"/>
      <c r="AM30" s="17"/>
      <c r="AN30" s="25"/>
      <c r="AO30" s="17"/>
      <c r="AP30" s="8"/>
      <c r="AQ30" s="8"/>
    </row>
    <row r="31" spans="1:43" x14ac:dyDescent="0.2">
      <c r="A31" s="15" t="s">
        <v>198</v>
      </c>
      <c r="B31" s="15" t="s">
        <v>213</v>
      </c>
      <c r="C31" s="15" t="s">
        <v>214</v>
      </c>
      <c r="D31" s="39">
        <f>G31</f>
        <v>16</v>
      </c>
      <c r="E31" s="39">
        <f>H31</f>
        <v>1</v>
      </c>
      <c r="F31" s="30">
        <f>D31+E31</f>
        <v>17</v>
      </c>
      <c r="G31" s="18">
        <f>L31+O31+R31+U31+X31+AA31+AD31+AG31+AJ31+AM31</f>
        <v>16</v>
      </c>
      <c r="H31" s="18">
        <f>N31+Q31+T31+W31+Z31+AC31+AF31+AI31+AL31+AO31</f>
        <v>1</v>
      </c>
      <c r="I31" s="36">
        <f>G31+H31</f>
        <v>17</v>
      </c>
      <c r="J31" s="28">
        <f>AVERAGE(M31,P31,S31,V31,Y31,AB31,AE31,AH31,AK31)</f>
        <v>0.60555999999999999</v>
      </c>
      <c r="L31" s="16"/>
      <c r="M31" s="22"/>
      <c r="N31" s="16"/>
      <c r="O31" s="17"/>
      <c r="P31" s="25"/>
      <c r="Q31" s="17"/>
      <c r="R31" s="16">
        <v>16</v>
      </c>
      <c r="S31" s="22">
        <v>0.60555999999999999</v>
      </c>
      <c r="T31" s="16">
        <v>1</v>
      </c>
      <c r="U31" s="17"/>
      <c r="V31" s="25"/>
      <c r="W31" s="17"/>
      <c r="X31" s="16"/>
      <c r="Y31" s="22"/>
      <c r="Z31" s="16"/>
      <c r="AA31" s="17"/>
      <c r="AB31" s="25"/>
      <c r="AC31" s="17"/>
      <c r="AD31" s="16"/>
      <c r="AE31" s="22"/>
      <c r="AF31" s="16"/>
      <c r="AG31" s="17"/>
      <c r="AH31" s="25"/>
      <c r="AI31" s="17"/>
      <c r="AJ31" s="16"/>
      <c r="AK31" s="22"/>
      <c r="AL31" s="16"/>
      <c r="AM31" s="17"/>
      <c r="AN31" s="25"/>
      <c r="AO31" s="17"/>
      <c r="AP31" s="8"/>
      <c r="AQ31" s="8"/>
    </row>
    <row r="32" spans="1:43" x14ac:dyDescent="0.2">
      <c r="A32" s="15" t="s">
        <v>198</v>
      </c>
      <c r="B32" s="15" t="s">
        <v>171</v>
      </c>
      <c r="C32" s="15" t="s">
        <v>172</v>
      </c>
      <c r="D32" s="39">
        <f>G32</f>
        <v>16</v>
      </c>
      <c r="E32" s="39">
        <f>H32</f>
        <v>1</v>
      </c>
      <c r="F32" s="30">
        <f>D32+E32</f>
        <v>17</v>
      </c>
      <c r="G32" s="18">
        <f>L32+O32+R32+U32+X32+AA32+AD32+AG32+AJ32+AM32</f>
        <v>16</v>
      </c>
      <c r="H32" s="18">
        <f>N32+Q32+T32+W32+Z32+AC32+AF32+AI32+AL32+AO32</f>
        <v>1</v>
      </c>
      <c r="I32" s="36">
        <f>G32+H32</f>
        <v>17</v>
      </c>
      <c r="J32" s="28">
        <f>AVERAGE(M32,P32,S32,V32,Y32,AB32,AE32,AH32,AK32)</f>
        <v>0.61480999999999997</v>
      </c>
      <c r="L32" s="16"/>
      <c r="M32" s="22"/>
      <c r="N32" s="16"/>
      <c r="O32" s="17">
        <v>16</v>
      </c>
      <c r="P32" s="25">
        <v>0.61480999999999997</v>
      </c>
      <c r="Q32" s="17">
        <v>1</v>
      </c>
      <c r="R32" s="16"/>
      <c r="S32" s="22"/>
      <c r="T32" s="16"/>
      <c r="U32" s="17"/>
      <c r="V32" s="25"/>
      <c r="W32" s="17"/>
      <c r="X32" s="16"/>
      <c r="Y32" s="22"/>
      <c r="Z32" s="16"/>
      <c r="AA32" s="17"/>
      <c r="AB32" s="25"/>
      <c r="AC32" s="17"/>
      <c r="AD32" s="16"/>
      <c r="AE32" s="22"/>
      <c r="AF32" s="16"/>
      <c r="AG32" s="17"/>
      <c r="AH32" s="25"/>
      <c r="AI32" s="17"/>
      <c r="AJ32" s="16"/>
      <c r="AK32" s="22"/>
      <c r="AL32" s="16"/>
      <c r="AM32" s="17"/>
      <c r="AN32" s="25"/>
      <c r="AO32" s="17"/>
      <c r="AP32" s="8"/>
      <c r="AQ32" s="8"/>
    </row>
    <row r="33" spans="1:43" x14ac:dyDescent="0.2">
      <c r="A33" s="15" t="s">
        <v>198</v>
      </c>
      <c r="B33" s="15" t="s">
        <v>242</v>
      </c>
      <c r="C33" s="15" t="s">
        <v>248</v>
      </c>
      <c r="D33" s="39">
        <f>G33</f>
        <v>15</v>
      </c>
      <c r="E33" s="39">
        <f>H33</f>
        <v>1</v>
      </c>
      <c r="F33" s="30">
        <f>D33+E33</f>
        <v>16</v>
      </c>
      <c r="G33" s="18">
        <f>L33+O33+R33+U33+X33+AA33+AD33+AG33+AJ33+AM33</f>
        <v>15</v>
      </c>
      <c r="H33" s="18">
        <f>N33+Q33+T33+W33+Z33+AC33+AF33+AI33+AL33+AO33</f>
        <v>1</v>
      </c>
      <c r="I33" s="36">
        <f>G33+H33</f>
        <v>16</v>
      </c>
      <c r="J33" s="28">
        <f>AVERAGE(M33,P33,S33,V33,Y33,AB33,AE33,AH33,AK33)</f>
        <v>0.62414000000000003</v>
      </c>
      <c r="L33" s="16"/>
      <c r="M33" s="22"/>
      <c r="N33" s="16"/>
      <c r="O33" s="17"/>
      <c r="P33" s="25"/>
      <c r="Q33" s="17"/>
      <c r="R33" s="16"/>
      <c r="S33" s="22"/>
      <c r="T33" s="16"/>
      <c r="U33" s="17"/>
      <c r="V33" s="25"/>
      <c r="W33" s="17"/>
      <c r="X33" s="16">
        <v>15</v>
      </c>
      <c r="Y33" s="22">
        <v>0.62414000000000003</v>
      </c>
      <c r="Z33" s="16">
        <v>1</v>
      </c>
      <c r="AA33" s="17"/>
      <c r="AB33" s="25"/>
      <c r="AC33" s="17"/>
      <c r="AD33" s="16"/>
      <c r="AE33" s="22"/>
      <c r="AF33" s="16"/>
      <c r="AG33" s="17"/>
      <c r="AH33" s="25"/>
      <c r="AI33" s="17"/>
      <c r="AJ33" s="16"/>
      <c r="AK33" s="22"/>
      <c r="AL33" s="16"/>
      <c r="AM33" s="17"/>
      <c r="AN33" s="25"/>
      <c r="AO33" s="17"/>
      <c r="AP33" s="8"/>
      <c r="AQ33" s="8"/>
    </row>
    <row r="34" spans="1:43" x14ac:dyDescent="0.2">
      <c r="A34" s="15" t="s">
        <v>198</v>
      </c>
      <c r="B34" s="15" t="s">
        <v>164</v>
      </c>
      <c r="C34" s="15" t="s">
        <v>165</v>
      </c>
      <c r="D34" s="39">
        <f>G34</f>
        <v>14</v>
      </c>
      <c r="E34" s="39">
        <f>H34</f>
        <v>2</v>
      </c>
      <c r="F34" s="30">
        <f>D34+E34</f>
        <v>16</v>
      </c>
      <c r="G34" s="18">
        <f>L34+O34+R34+U34+X34+AA34+AD34+AG34+AJ34+AM34</f>
        <v>14</v>
      </c>
      <c r="H34" s="18">
        <f>N34+Q34+T34+W34+Z34+AC34+AF34+AI34+AL34+AO34</f>
        <v>2</v>
      </c>
      <c r="I34" s="36">
        <f>G34+H34</f>
        <v>16</v>
      </c>
      <c r="J34" s="28">
        <f>AVERAGE(M34,P34,S34,V34,Y34,AB34,AE34,AH34,AK34)</f>
        <v>0.53039499999999995</v>
      </c>
      <c r="L34" s="16"/>
      <c r="M34" s="22"/>
      <c r="N34" s="16"/>
      <c r="O34" s="17">
        <v>8</v>
      </c>
      <c r="P34" s="25">
        <v>0.53148000000000006</v>
      </c>
      <c r="Q34" s="17">
        <v>1</v>
      </c>
      <c r="R34" s="16"/>
      <c r="S34" s="22"/>
      <c r="T34" s="16"/>
      <c r="U34" s="17"/>
      <c r="V34" s="25"/>
      <c r="W34" s="17"/>
      <c r="X34" s="16">
        <v>6</v>
      </c>
      <c r="Y34" s="22">
        <v>0.52930999999999995</v>
      </c>
      <c r="Z34" s="16">
        <v>1</v>
      </c>
      <c r="AA34" s="17"/>
      <c r="AB34" s="25"/>
      <c r="AC34" s="17"/>
      <c r="AD34" s="16"/>
      <c r="AE34" s="22"/>
      <c r="AF34" s="16"/>
      <c r="AG34" s="17"/>
      <c r="AH34" s="25"/>
      <c r="AI34" s="17"/>
      <c r="AJ34" s="16"/>
      <c r="AK34" s="22"/>
      <c r="AL34" s="16"/>
      <c r="AM34" s="17"/>
      <c r="AN34" s="25"/>
      <c r="AO34" s="17"/>
      <c r="AP34" s="8"/>
      <c r="AQ34" s="8"/>
    </row>
    <row r="35" spans="1:43" x14ac:dyDescent="0.2">
      <c r="A35" s="15" t="s">
        <v>198</v>
      </c>
      <c r="B35" s="15" t="s">
        <v>185</v>
      </c>
      <c r="C35" s="15" t="s">
        <v>153</v>
      </c>
      <c r="D35" s="39">
        <f>G35</f>
        <v>15</v>
      </c>
      <c r="E35" s="39">
        <f>H35</f>
        <v>1</v>
      </c>
      <c r="F35" s="30">
        <f>D35+E35</f>
        <v>16</v>
      </c>
      <c r="G35" s="18">
        <f>L35+O35+R35+U35+X35+AA35+AD35+AG35+AJ35+AM35</f>
        <v>15</v>
      </c>
      <c r="H35" s="18">
        <f>N35+Q35+T35+W35+Z35+AC35+AF35+AI35+AL35+AO35</f>
        <v>1</v>
      </c>
      <c r="I35" s="36">
        <f>G35+H35</f>
        <v>16</v>
      </c>
      <c r="J35" s="28">
        <f>AVERAGE(M35,P35,S35,V35,Y35,AB35,AE35,AH35,AK35)</f>
        <v>0.60185</v>
      </c>
      <c r="L35" s="16"/>
      <c r="M35" s="22"/>
      <c r="N35" s="16"/>
      <c r="O35" s="17"/>
      <c r="P35" s="25"/>
      <c r="Q35" s="17"/>
      <c r="R35" s="16">
        <v>15</v>
      </c>
      <c r="S35" s="22">
        <v>0.60185</v>
      </c>
      <c r="T35" s="16">
        <v>1</v>
      </c>
      <c r="U35" s="17"/>
      <c r="V35" s="25"/>
      <c r="W35" s="17"/>
      <c r="X35" s="16"/>
      <c r="Y35" s="22"/>
      <c r="Z35" s="16"/>
      <c r="AA35" s="17"/>
      <c r="AB35" s="25"/>
      <c r="AC35" s="17"/>
      <c r="AD35" s="16"/>
      <c r="AE35" s="22"/>
      <c r="AF35" s="16"/>
      <c r="AG35" s="17"/>
      <c r="AH35" s="25"/>
      <c r="AI35" s="17"/>
      <c r="AJ35" s="16"/>
      <c r="AK35" s="22"/>
      <c r="AL35" s="16"/>
      <c r="AM35" s="17"/>
      <c r="AN35" s="25"/>
      <c r="AO35" s="17"/>
      <c r="AP35" s="8"/>
      <c r="AQ35" s="8"/>
    </row>
    <row r="36" spans="1:43" x14ac:dyDescent="0.2">
      <c r="A36" s="15" t="s">
        <v>198</v>
      </c>
      <c r="B36" s="15" t="s">
        <v>65</v>
      </c>
      <c r="C36" s="15" t="s">
        <v>79</v>
      </c>
      <c r="D36" s="39">
        <f>G36</f>
        <v>14</v>
      </c>
      <c r="E36" s="39">
        <f>H36</f>
        <v>1</v>
      </c>
      <c r="F36" s="30">
        <f>D36+E36</f>
        <v>15</v>
      </c>
      <c r="G36" s="18">
        <f>L36+O36+R36+U36+X36+AA36+AD36+AG36+AJ36+AM36</f>
        <v>14</v>
      </c>
      <c r="H36" s="18">
        <f>N36+Q36+T36+W36+Z36+AC36+AF36+AI36+AL36+AO36</f>
        <v>1</v>
      </c>
      <c r="I36" s="36">
        <f>G36+H36</f>
        <v>15</v>
      </c>
      <c r="J36" s="28">
        <f>AVERAGE(M36,P36,S36,V36,Y36,AB36,AE36,AH36,AK36)</f>
        <v>0.61295999999999995</v>
      </c>
      <c r="L36" s="16">
        <v>14</v>
      </c>
      <c r="M36" s="22">
        <v>0.61295999999999995</v>
      </c>
      <c r="N36" s="16">
        <v>1</v>
      </c>
      <c r="O36" s="17"/>
      <c r="P36" s="25"/>
      <c r="Q36" s="17"/>
      <c r="R36" s="16"/>
      <c r="S36" s="22"/>
      <c r="T36" s="16"/>
      <c r="U36" s="17"/>
      <c r="V36" s="25"/>
      <c r="W36" s="17"/>
      <c r="X36" s="16"/>
      <c r="Y36" s="22"/>
      <c r="Z36" s="16"/>
      <c r="AA36" s="17"/>
      <c r="AB36" s="25"/>
      <c r="AC36" s="17"/>
      <c r="AD36" s="16"/>
      <c r="AE36" s="22"/>
      <c r="AF36" s="16"/>
      <c r="AG36" s="17"/>
      <c r="AH36" s="25"/>
      <c r="AI36" s="17"/>
      <c r="AJ36" s="16"/>
      <c r="AK36" s="22"/>
      <c r="AL36" s="16"/>
      <c r="AM36" s="17"/>
      <c r="AN36" s="25"/>
      <c r="AO36" s="17"/>
      <c r="AP36" s="8"/>
      <c r="AQ36" s="8"/>
    </row>
    <row r="37" spans="1:43" x14ac:dyDescent="0.2">
      <c r="A37" s="15" t="s">
        <v>198</v>
      </c>
      <c r="B37" s="15" t="s">
        <v>189</v>
      </c>
      <c r="C37" s="15" t="s">
        <v>194</v>
      </c>
      <c r="D37" s="39">
        <f>G37</f>
        <v>14</v>
      </c>
      <c r="E37" s="39">
        <f>H37</f>
        <v>1</v>
      </c>
      <c r="F37" s="30">
        <f>D37+E37</f>
        <v>15</v>
      </c>
      <c r="G37" s="18">
        <f>L37+O37+R37+U37+X37+AA37+AD37+AG37+AJ37+AM37</f>
        <v>14</v>
      </c>
      <c r="H37" s="18">
        <f>N37+Q37+T37+W37+Z37+AC37+AF37+AI37+AL37+AO37</f>
        <v>1</v>
      </c>
      <c r="I37" s="36">
        <f>G37+H37</f>
        <v>15</v>
      </c>
      <c r="J37" s="28">
        <f>AVERAGE(M37,P37,S37,V37,Y37,AB37,AE37,AH37,AK37)</f>
        <v>0.55925999999999998</v>
      </c>
      <c r="L37" s="16"/>
      <c r="M37" s="22"/>
      <c r="N37" s="16"/>
      <c r="O37" s="17">
        <v>14</v>
      </c>
      <c r="P37" s="25">
        <v>0.55925999999999998</v>
      </c>
      <c r="Q37" s="17">
        <v>1</v>
      </c>
      <c r="R37" s="16"/>
      <c r="S37" s="22"/>
      <c r="T37" s="16"/>
      <c r="U37" s="17"/>
      <c r="V37" s="25"/>
      <c r="W37" s="17"/>
      <c r="X37" s="16"/>
      <c r="Y37" s="22"/>
      <c r="Z37" s="16"/>
      <c r="AA37" s="17"/>
      <c r="AB37" s="25"/>
      <c r="AC37" s="17"/>
      <c r="AD37" s="16"/>
      <c r="AE37" s="22"/>
      <c r="AF37" s="16"/>
      <c r="AG37" s="17"/>
      <c r="AH37" s="25"/>
      <c r="AI37" s="17"/>
      <c r="AJ37" s="16"/>
      <c r="AK37" s="22"/>
      <c r="AL37" s="16"/>
      <c r="AM37" s="17"/>
      <c r="AN37" s="25"/>
      <c r="AO37" s="17"/>
      <c r="AP37" s="8"/>
      <c r="AQ37" s="8"/>
    </row>
    <row r="38" spans="1:43" x14ac:dyDescent="0.2">
      <c r="A38" s="15" t="s">
        <v>198</v>
      </c>
      <c r="B38" s="15" t="s">
        <v>211</v>
      </c>
      <c r="C38" s="15" t="s">
        <v>219</v>
      </c>
      <c r="D38" s="39">
        <f>G38</f>
        <v>13</v>
      </c>
      <c r="E38" s="39">
        <f>H38</f>
        <v>1</v>
      </c>
      <c r="F38" s="30">
        <f>D38+E38</f>
        <v>14</v>
      </c>
      <c r="G38" s="18">
        <f>L38+O38+R38+U38+X38+AA38+AD38+AG38+AJ38+AM38</f>
        <v>13</v>
      </c>
      <c r="H38" s="18">
        <f>N38+Q38+T38+W38+Z38+AC38+AF38+AI38+AL38+AO38</f>
        <v>1</v>
      </c>
      <c r="I38" s="36">
        <f>G38+H38</f>
        <v>14</v>
      </c>
      <c r="J38" s="28">
        <f>AVERAGE(M38,P38,S38,V38,Y38,AB38,AE38,AH38,AK38)</f>
        <v>0.59814999999999996</v>
      </c>
      <c r="L38" s="16"/>
      <c r="M38" s="22"/>
      <c r="N38" s="16"/>
      <c r="O38" s="17"/>
      <c r="P38" s="25"/>
      <c r="Q38" s="17"/>
      <c r="R38" s="16">
        <v>13</v>
      </c>
      <c r="S38" s="22">
        <v>0.59814999999999996</v>
      </c>
      <c r="T38" s="16">
        <v>1</v>
      </c>
      <c r="U38" s="17"/>
      <c r="V38" s="25"/>
      <c r="W38" s="17"/>
      <c r="X38" s="16"/>
      <c r="Y38" s="22"/>
      <c r="Z38" s="16"/>
      <c r="AA38" s="17"/>
      <c r="AB38" s="25"/>
      <c r="AC38" s="17"/>
      <c r="AD38" s="16"/>
      <c r="AE38" s="22"/>
      <c r="AF38" s="16"/>
      <c r="AG38" s="17"/>
      <c r="AH38" s="25"/>
      <c r="AI38" s="17"/>
      <c r="AJ38" s="16"/>
      <c r="AK38" s="22"/>
      <c r="AL38" s="16"/>
      <c r="AM38" s="17"/>
      <c r="AN38" s="25"/>
      <c r="AO38" s="17"/>
      <c r="AP38" s="8"/>
      <c r="AQ38" s="8"/>
    </row>
    <row r="39" spans="1:43" x14ac:dyDescent="0.2">
      <c r="A39" s="15" t="s">
        <v>198</v>
      </c>
      <c r="B39" s="15" t="s">
        <v>158</v>
      </c>
      <c r="C39" s="15" t="s">
        <v>159</v>
      </c>
      <c r="D39" s="39">
        <f>G39</f>
        <v>12</v>
      </c>
      <c r="E39" s="39">
        <f>H39</f>
        <v>1</v>
      </c>
      <c r="F39" s="30">
        <f>D39+E39</f>
        <v>13</v>
      </c>
      <c r="G39" s="18">
        <f>L39+O39+R39+U39+X39+AA39+AD39+AG39+AJ39+AM39</f>
        <v>12</v>
      </c>
      <c r="H39" s="18">
        <f>N39+Q39+T39+W39+Z39+AC39+AF39+AI39+AL39+AO39</f>
        <v>1</v>
      </c>
      <c r="I39" s="36">
        <f>G39+H39</f>
        <v>13</v>
      </c>
      <c r="J39" s="28">
        <f>AVERAGE(M39,P39,S39,V39,Y39,AB39,AE39,AH39,AK39)</f>
        <v>0.54815000000000003</v>
      </c>
      <c r="L39" s="16"/>
      <c r="M39" s="22"/>
      <c r="N39" s="16"/>
      <c r="O39" s="17">
        <v>12</v>
      </c>
      <c r="P39" s="25">
        <v>0.54815000000000003</v>
      </c>
      <c r="Q39" s="17">
        <v>1</v>
      </c>
      <c r="R39" s="16"/>
      <c r="S39" s="22"/>
      <c r="T39" s="16"/>
      <c r="U39" s="17"/>
      <c r="V39" s="25"/>
      <c r="W39" s="17"/>
      <c r="X39" s="16"/>
      <c r="Y39" s="22"/>
      <c r="Z39" s="16"/>
      <c r="AA39" s="17"/>
      <c r="AB39" s="25"/>
      <c r="AC39" s="17"/>
      <c r="AD39" s="16"/>
      <c r="AE39" s="22"/>
      <c r="AF39" s="16"/>
      <c r="AG39" s="17"/>
      <c r="AH39" s="25"/>
      <c r="AI39" s="17"/>
      <c r="AJ39" s="16"/>
      <c r="AK39" s="22"/>
      <c r="AL39" s="16"/>
      <c r="AM39" s="17"/>
      <c r="AN39" s="25"/>
      <c r="AO39" s="17"/>
      <c r="AP39" s="8"/>
      <c r="AQ39" s="8"/>
    </row>
    <row r="40" spans="1:43" x14ac:dyDescent="0.2">
      <c r="A40" s="15" t="s">
        <v>198</v>
      </c>
      <c r="B40" s="15" t="s">
        <v>211</v>
      </c>
      <c r="C40" s="15" t="s">
        <v>212</v>
      </c>
      <c r="D40" s="39">
        <f>G40</f>
        <v>12</v>
      </c>
      <c r="E40" s="39">
        <f>H40</f>
        <v>1</v>
      </c>
      <c r="F40" s="30">
        <f>D40+E40</f>
        <v>13</v>
      </c>
      <c r="G40" s="18">
        <f>L40+O40+R40+U40+X40+AA40+AD40+AG40+AJ40+AM40</f>
        <v>12</v>
      </c>
      <c r="H40" s="18">
        <f>N40+Q40+T40+W40+Z40+AC40+AF40+AI40+AL40+AO40</f>
        <v>1</v>
      </c>
      <c r="I40" s="36">
        <f>G40+H40</f>
        <v>13</v>
      </c>
      <c r="J40" s="28">
        <f>AVERAGE(M40,P40,S40,V40,Y40,AB40,AE40,AH40,AK40)</f>
        <v>0.59074000000000004</v>
      </c>
      <c r="L40" s="16"/>
      <c r="M40" s="22"/>
      <c r="N40" s="16"/>
      <c r="O40" s="17"/>
      <c r="P40" s="25"/>
      <c r="Q40" s="17"/>
      <c r="R40" s="16">
        <v>12</v>
      </c>
      <c r="S40" s="22">
        <v>0.59074000000000004</v>
      </c>
      <c r="T40" s="16">
        <v>1</v>
      </c>
      <c r="U40" s="17"/>
      <c r="V40" s="25"/>
      <c r="W40" s="17"/>
      <c r="X40" s="16"/>
      <c r="Y40" s="22"/>
      <c r="Z40" s="16"/>
      <c r="AA40" s="17"/>
      <c r="AB40" s="25"/>
      <c r="AC40" s="17"/>
      <c r="AD40" s="16"/>
      <c r="AE40" s="22"/>
      <c r="AF40" s="16"/>
      <c r="AG40" s="17"/>
      <c r="AH40" s="25"/>
      <c r="AI40" s="17"/>
      <c r="AJ40" s="16"/>
      <c r="AK40" s="22"/>
      <c r="AL40" s="16"/>
      <c r="AM40" s="17"/>
      <c r="AN40" s="25"/>
      <c r="AO40" s="17"/>
      <c r="AP40" s="8"/>
      <c r="AQ40" s="8"/>
    </row>
    <row r="41" spans="1:43" x14ac:dyDescent="0.2">
      <c r="A41" s="15" t="s">
        <v>198</v>
      </c>
      <c r="B41" s="15" t="s">
        <v>71</v>
      </c>
      <c r="C41" s="15" t="s">
        <v>263</v>
      </c>
      <c r="D41" s="39">
        <f>G41</f>
        <v>12</v>
      </c>
      <c r="E41" s="39">
        <f>H41</f>
        <v>1</v>
      </c>
      <c r="F41" s="30">
        <f>D41+E41</f>
        <v>13</v>
      </c>
      <c r="G41" s="18">
        <f>L41+O41+R41+U41+X41+AA41+AD41+AG41+AJ41+AM41</f>
        <v>12</v>
      </c>
      <c r="H41" s="18">
        <f>N41+Q41+T41+W41+Z41+AC41+AF41+AI41+AL41+AO41</f>
        <v>1</v>
      </c>
      <c r="I41" s="36">
        <f>G41+H41</f>
        <v>13</v>
      </c>
      <c r="J41" s="28">
        <f>AVERAGE(M41,P41,S41,V41,Y41,AB41,AE41,AH41,AK41)</f>
        <v>0.59655000000000002</v>
      </c>
      <c r="L41" s="16"/>
      <c r="M41" s="22"/>
      <c r="N41" s="16"/>
      <c r="O41" s="17"/>
      <c r="P41" s="25"/>
      <c r="Q41" s="17"/>
      <c r="R41" s="16"/>
      <c r="S41" s="22"/>
      <c r="T41" s="16"/>
      <c r="U41" s="17"/>
      <c r="V41" s="25"/>
      <c r="W41" s="17"/>
      <c r="X41" s="16">
        <v>12</v>
      </c>
      <c r="Y41" s="22">
        <v>0.59655000000000002</v>
      </c>
      <c r="Z41" s="16">
        <v>1</v>
      </c>
      <c r="AA41" s="17"/>
      <c r="AB41" s="25"/>
      <c r="AC41" s="17"/>
      <c r="AD41" s="16"/>
      <c r="AE41" s="22"/>
      <c r="AF41" s="16"/>
      <c r="AG41" s="17"/>
      <c r="AH41" s="25"/>
      <c r="AI41" s="17"/>
      <c r="AJ41" s="16"/>
      <c r="AK41" s="22"/>
      <c r="AL41" s="16"/>
      <c r="AM41" s="17"/>
      <c r="AN41" s="25"/>
      <c r="AO41" s="17"/>
      <c r="AP41" s="8"/>
      <c r="AQ41" s="8"/>
    </row>
    <row r="42" spans="1:43" x14ac:dyDescent="0.2">
      <c r="A42" s="15" t="s">
        <v>198</v>
      </c>
      <c r="B42" s="15" t="s">
        <v>249</v>
      </c>
      <c r="C42" s="15" t="s">
        <v>250</v>
      </c>
      <c r="D42" s="39">
        <f>G42</f>
        <v>10</v>
      </c>
      <c r="E42" s="39">
        <f>H42</f>
        <v>1</v>
      </c>
      <c r="F42" s="30">
        <f>D42+E42</f>
        <v>11</v>
      </c>
      <c r="G42" s="18">
        <f>L42+O42+R42+U42+X42+AA42+AD42+AG42+AJ42+AM42</f>
        <v>10</v>
      </c>
      <c r="H42" s="18">
        <f>N42+Q42+T42+W42+Z42+AC42+AF42+AI42+AL42+AO42</f>
        <v>1</v>
      </c>
      <c r="I42" s="36">
        <f>G42+H42</f>
        <v>11</v>
      </c>
      <c r="J42" s="28">
        <f>AVERAGE(M42,P42,S42,V42,Y42,AB42,AE42,AH42,AK42)</f>
        <v>0.57930999999999999</v>
      </c>
      <c r="L42" s="16"/>
      <c r="M42" s="22"/>
      <c r="N42" s="16"/>
      <c r="O42" s="17"/>
      <c r="P42" s="25"/>
      <c r="Q42" s="17"/>
      <c r="R42" s="16"/>
      <c r="S42" s="22"/>
      <c r="T42" s="16"/>
      <c r="U42" s="17"/>
      <c r="V42" s="25"/>
      <c r="W42" s="17"/>
      <c r="X42" s="16">
        <v>10</v>
      </c>
      <c r="Y42" s="22">
        <v>0.57930999999999999</v>
      </c>
      <c r="Z42" s="16">
        <v>1</v>
      </c>
      <c r="AA42" s="17"/>
      <c r="AB42" s="25"/>
      <c r="AC42" s="17"/>
      <c r="AD42" s="16"/>
      <c r="AE42" s="22"/>
      <c r="AF42" s="16"/>
      <c r="AG42" s="17"/>
      <c r="AH42" s="25"/>
      <c r="AI42" s="17"/>
      <c r="AJ42" s="16"/>
      <c r="AK42" s="22"/>
      <c r="AL42" s="16"/>
      <c r="AM42" s="17"/>
      <c r="AN42" s="25"/>
      <c r="AO42" s="17"/>
      <c r="AP42" s="8"/>
      <c r="AQ42" s="8"/>
    </row>
    <row r="43" spans="1:43" x14ac:dyDescent="0.2">
      <c r="A43" s="15" t="s">
        <v>198</v>
      </c>
      <c r="B43" s="15" t="s">
        <v>73</v>
      </c>
      <c r="C43" s="15" t="s">
        <v>40</v>
      </c>
      <c r="D43" s="39">
        <f>G43</f>
        <v>10</v>
      </c>
      <c r="E43" s="39">
        <f>H43</f>
        <v>1</v>
      </c>
      <c r="F43" s="30">
        <f>D43+E43</f>
        <v>11</v>
      </c>
      <c r="G43" s="18">
        <f>L43+O43+R43+U43+X43+AA43+AD43+AG43+AJ43+AM43</f>
        <v>10</v>
      </c>
      <c r="H43" s="18">
        <f>N43+Q43+T43+W43+Z43+AC43+AF43+AI43+AL43+AO43</f>
        <v>1</v>
      </c>
      <c r="I43" s="36">
        <f>G43+H43</f>
        <v>11</v>
      </c>
      <c r="J43" s="28">
        <f>AVERAGE(M43,P43,S43,V43,Y43,AB43,AE43,AH43,AK43)</f>
        <v>0.58704000000000001</v>
      </c>
      <c r="L43" s="16">
        <v>10</v>
      </c>
      <c r="M43" s="22">
        <v>0.58704000000000001</v>
      </c>
      <c r="N43" s="16">
        <v>1</v>
      </c>
      <c r="O43" s="17"/>
      <c r="P43" s="25"/>
      <c r="Q43" s="17"/>
      <c r="R43" s="16"/>
      <c r="S43" s="22"/>
      <c r="T43" s="16"/>
      <c r="U43" s="17"/>
      <c r="V43" s="25"/>
      <c r="W43" s="17"/>
      <c r="X43" s="16"/>
      <c r="Y43" s="22"/>
      <c r="Z43" s="16"/>
      <c r="AA43" s="17"/>
      <c r="AB43" s="25"/>
      <c r="AC43" s="17"/>
      <c r="AD43" s="16"/>
      <c r="AE43" s="22"/>
      <c r="AF43" s="16"/>
      <c r="AG43" s="17"/>
      <c r="AH43" s="25"/>
      <c r="AI43" s="17"/>
      <c r="AJ43" s="16"/>
      <c r="AK43" s="22"/>
      <c r="AL43" s="16"/>
      <c r="AM43" s="17"/>
      <c r="AN43" s="25"/>
      <c r="AO43" s="17"/>
      <c r="AP43" s="8"/>
      <c r="AQ43" s="8"/>
    </row>
    <row r="44" spans="1:43" x14ac:dyDescent="0.2">
      <c r="A44" s="15" t="s">
        <v>198</v>
      </c>
      <c r="B44" s="15" t="s">
        <v>168</v>
      </c>
      <c r="C44" s="15" t="s">
        <v>140</v>
      </c>
      <c r="D44" s="39">
        <f>G44</f>
        <v>10</v>
      </c>
      <c r="E44" s="39">
        <f>H44</f>
        <v>1</v>
      </c>
      <c r="F44" s="30">
        <f>D44+E44</f>
        <v>11</v>
      </c>
      <c r="G44" s="18">
        <f>L44+O44+R44+U44+X44+AA44+AD44+AG44+AJ44+AM44</f>
        <v>10</v>
      </c>
      <c r="H44" s="18">
        <f>N44+Q44+T44+W44+Z44+AC44+AF44+AI44+AL44+AO44</f>
        <v>1</v>
      </c>
      <c r="I44" s="36">
        <f>G44+H44</f>
        <v>11</v>
      </c>
      <c r="J44" s="28">
        <f>AVERAGE(M44,P44,S44,V44,Y44,AB44,AE44,AH44,AK44)</f>
        <v>0.53703999999999996</v>
      </c>
      <c r="L44" s="16"/>
      <c r="M44" s="22"/>
      <c r="N44" s="16"/>
      <c r="O44" s="17">
        <v>10</v>
      </c>
      <c r="P44" s="25">
        <v>0.53703999999999996</v>
      </c>
      <c r="Q44" s="17">
        <v>1</v>
      </c>
      <c r="R44" s="16"/>
      <c r="S44" s="22"/>
      <c r="T44" s="16"/>
      <c r="U44" s="17"/>
      <c r="V44" s="25"/>
      <c r="W44" s="17"/>
      <c r="X44" s="16"/>
      <c r="Y44" s="22"/>
      <c r="Z44" s="16"/>
      <c r="AA44" s="17"/>
      <c r="AB44" s="25"/>
      <c r="AC44" s="17"/>
      <c r="AD44" s="16"/>
      <c r="AE44" s="22"/>
      <c r="AF44" s="16"/>
      <c r="AG44" s="17"/>
      <c r="AH44" s="25"/>
      <c r="AI44" s="17"/>
      <c r="AJ44" s="16"/>
      <c r="AK44" s="22"/>
      <c r="AL44" s="16"/>
      <c r="AM44" s="17"/>
      <c r="AN44" s="25"/>
      <c r="AO44" s="17"/>
      <c r="AP44" s="8"/>
      <c r="AQ44" s="8"/>
    </row>
    <row r="45" spans="1:43" x14ac:dyDescent="0.2">
      <c r="A45" s="15" t="s">
        <v>198</v>
      </c>
      <c r="B45" s="15" t="s">
        <v>64</v>
      </c>
      <c r="C45" s="15" t="s">
        <v>251</v>
      </c>
      <c r="D45" s="39">
        <f>G45</f>
        <v>9</v>
      </c>
      <c r="E45" s="39">
        <f>H45</f>
        <v>1</v>
      </c>
      <c r="F45" s="30">
        <f>D45+E45</f>
        <v>10</v>
      </c>
      <c r="G45" s="18">
        <f>L45+O45+R45+U45+X45+AA45+AD45+AG45+AJ45+AM45</f>
        <v>9</v>
      </c>
      <c r="H45" s="18">
        <f>N45+Q45+T45+W45+Z45+AC45+AF45+AI45+AL45+AO45</f>
        <v>1</v>
      </c>
      <c r="I45" s="36">
        <f>G45+H45</f>
        <v>10</v>
      </c>
      <c r="J45" s="28">
        <f>AVERAGE(M45,P45,S45,V45,Y45,AB45,AE45,AH45,AK45)</f>
        <v>0.57069000000000003</v>
      </c>
      <c r="L45" s="16"/>
      <c r="M45" s="22"/>
      <c r="N45" s="16"/>
      <c r="O45" s="17"/>
      <c r="P45" s="25"/>
      <c r="Q45" s="17"/>
      <c r="R45" s="16"/>
      <c r="S45" s="22"/>
      <c r="T45" s="16"/>
      <c r="U45" s="17"/>
      <c r="V45" s="25"/>
      <c r="W45" s="17"/>
      <c r="X45" s="16">
        <v>9</v>
      </c>
      <c r="Y45" s="22">
        <v>0.57069000000000003</v>
      </c>
      <c r="Z45" s="16">
        <v>1</v>
      </c>
      <c r="AA45" s="17"/>
      <c r="AB45" s="25"/>
      <c r="AC45" s="17"/>
      <c r="AD45" s="16"/>
      <c r="AE45" s="22"/>
      <c r="AF45" s="16"/>
      <c r="AG45" s="17"/>
      <c r="AH45" s="25"/>
      <c r="AI45" s="17"/>
      <c r="AJ45" s="16"/>
      <c r="AK45" s="22"/>
      <c r="AL45" s="16"/>
      <c r="AM45" s="17"/>
      <c r="AN45" s="25"/>
      <c r="AO45" s="17"/>
      <c r="AP45" s="8"/>
      <c r="AQ45" s="8"/>
    </row>
    <row r="46" spans="1:43" x14ac:dyDescent="0.2">
      <c r="A46" s="15" t="s">
        <v>198</v>
      </c>
      <c r="B46" s="15" t="s">
        <v>67</v>
      </c>
      <c r="C46" s="15" t="s">
        <v>80</v>
      </c>
      <c r="D46" s="39">
        <f>G46</f>
        <v>9</v>
      </c>
      <c r="E46" s="39">
        <f>H46</f>
        <v>1</v>
      </c>
      <c r="F46" s="30">
        <f>D46+E46</f>
        <v>10</v>
      </c>
      <c r="G46" s="18">
        <f>L46+O46+R46+U46+X46+AA46+AD46+AG46+AJ46+AM46</f>
        <v>9</v>
      </c>
      <c r="H46" s="18">
        <f>N46+Q46+T46+W46+Z46+AC46+AF46+AI46+AL46+AO46</f>
        <v>1</v>
      </c>
      <c r="I46" s="36">
        <f>G46+H46</f>
        <v>10</v>
      </c>
      <c r="J46" s="28">
        <f>AVERAGE(M46,P46,S46,V46,Y46,AB46,AE46,AH46,AK46)</f>
        <v>0.57037000000000004</v>
      </c>
      <c r="L46" s="16">
        <v>9</v>
      </c>
      <c r="M46" s="22">
        <v>0.57037000000000004</v>
      </c>
      <c r="N46" s="16">
        <v>1</v>
      </c>
      <c r="O46" s="17"/>
      <c r="P46" s="25"/>
      <c r="Q46" s="17"/>
      <c r="R46" s="16"/>
      <c r="S46" s="22"/>
      <c r="T46" s="16"/>
      <c r="U46" s="17"/>
      <c r="V46" s="25"/>
      <c r="W46" s="17"/>
      <c r="X46" s="16"/>
      <c r="Y46" s="22"/>
      <c r="Z46" s="16"/>
      <c r="AA46" s="17"/>
      <c r="AB46" s="25"/>
      <c r="AC46" s="17"/>
      <c r="AD46" s="16"/>
      <c r="AE46" s="22"/>
      <c r="AF46" s="16"/>
      <c r="AG46" s="17"/>
      <c r="AH46" s="25"/>
      <c r="AI46" s="17"/>
      <c r="AJ46" s="16"/>
      <c r="AK46" s="22"/>
      <c r="AL46" s="16"/>
      <c r="AM46" s="17"/>
      <c r="AN46" s="25"/>
      <c r="AO46" s="17"/>
      <c r="AP46" s="8"/>
      <c r="AQ46" s="8"/>
    </row>
    <row r="47" spans="1:43" x14ac:dyDescent="0.2">
      <c r="A47" s="15" t="s">
        <v>198</v>
      </c>
      <c r="B47" s="15" t="s">
        <v>183</v>
      </c>
      <c r="C47" s="15" t="s">
        <v>252</v>
      </c>
      <c r="D47" s="39">
        <f>G47</f>
        <v>8</v>
      </c>
      <c r="E47" s="39">
        <f>H47</f>
        <v>1</v>
      </c>
      <c r="F47" s="30">
        <f>D47+E47</f>
        <v>9</v>
      </c>
      <c r="G47" s="18">
        <f>L47+O47+R47+U47+X47+AA47+AD47+AG47+AJ47+AM47</f>
        <v>8</v>
      </c>
      <c r="H47" s="18">
        <f>N47+Q47+T47+W47+Z47+AC47+AF47+AI47+AL47+AO47</f>
        <v>1</v>
      </c>
      <c r="I47" s="36">
        <f>G47+H47</f>
        <v>9</v>
      </c>
      <c r="J47" s="28">
        <f>AVERAGE(M47,P47,S47,V47,Y47,AB47,AE47,AH47,AK47)</f>
        <v>0.56033999999999995</v>
      </c>
      <c r="L47" s="16"/>
      <c r="M47" s="22"/>
      <c r="N47" s="16"/>
      <c r="O47" s="17"/>
      <c r="P47" s="25"/>
      <c r="Q47" s="17"/>
      <c r="R47" s="16"/>
      <c r="S47" s="22"/>
      <c r="T47" s="16"/>
      <c r="U47" s="17"/>
      <c r="V47" s="25"/>
      <c r="W47" s="17"/>
      <c r="X47" s="16">
        <v>8</v>
      </c>
      <c r="Y47" s="22">
        <v>0.56033999999999995</v>
      </c>
      <c r="Z47" s="16">
        <v>1</v>
      </c>
      <c r="AA47" s="17"/>
      <c r="AB47" s="25"/>
      <c r="AC47" s="17"/>
      <c r="AD47" s="16"/>
      <c r="AE47" s="22"/>
      <c r="AF47" s="16"/>
      <c r="AG47" s="17"/>
      <c r="AH47" s="25"/>
      <c r="AI47" s="17"/>
      <c r="AJ47" s="16"/>
      <c r="AK47" s="22"/>
      <c r="AL47" s="16"/>
      <c r="AM47" s="17"/>
      <c r="AN47" s="25"/>
      <c r="AO47" s="17"/>
      <c r="AP47" s="8"/>
      <c r="AQ47" s="8"/>
    </row>
    <row r="48" spans="1:43" x14ac:dyDescent="0.2">
      <c r="A48" s="15" t="s">
        <v>198</v>
      </c>
      <c r="B48" s="15" t="s">
        <v>215</v>
      </c>
      <c r="C48" s="15" t="s">
        <v>216</v>
      </c>
      <c r="D48" s="39">
        <f>G48</f>
        <v>8</v>
      </c>
      <c r="E48" s="39">
        <f>H48</f>
        <v>1</v>
      </c>
      <c r="F48" s="30">
        <f>D48+E48</f>
        <v>9</v>
      </c>
      <c r="G48" s="18">
        <f>L48+O48+R48+U48+X48+AA48+AD48+AG48+AJ48+AM48</f>
        <v>8</v>
      </c>
      <c r="H48" s="18">
        <f>N48+Q48+T48+W48+Z48+AC48+AF48+AI48+AL48+AO48</f>
        <v>1</v>
      </c>
      <c r="I48" s="36">
        <f>G48+H48</f>
        <v>9</v>
      </c>
      <c r="J48" s="28">
        <f>AVERAGE(M48,P48,S48,V48,Y48,AB48,AE48,AH48,AK48)</f>
        <v>0.57779999999999998</v>
      </c>
      <c r="L48" s="16"/>
      <c r="M48" s="22"/>
      <c r="N48" s="16"/>
      <c r="O48" s="17"/>
      <c r="P48" s="25"/>
      <c r="Q48" s="17"/>
      <c r="R48" s="16">
        <v>8</v>
      </c>
      <c r="S48" s="22">
        <v>0.57779999999999998</v>
      </c>
      <c r="T48" s="16">
        <v>1</v>
      </c>
      <c r="U48" s="17"/>
      <c r="V48" s="25"/>
      <c r="W48" s="17"/>
      <c r="X48" s="16"/>
      <c r="Y48" s="22"/>
      <c r="Z48" s="16"/>
      <c r="AA48" s="17"/>
      <c r="AB48" s="25"/>
      <c r="AC48" s="17"/>
      <c r="AD48" s="16"/>
      <c r="AE48" s="22"/>
      <c r="AF48" s="16"/>
      <c r="AG48" s="17"/>
      <c r="AH48" s="25"/>
      <c r="AI48" s="17"/>
      <c r="AJ48" s="16"/>
      <c r="AK48" s="22"/>
      <c r="AL48" s="16"/>
      <c r="AM48" s="17"/>
      <c r="AN48" s="25"/>
      <c r="AO48" s="17"/>
      <c r="AP48" s="8"/>
      <c r="AQ48" s="8"/>
    </row>
    <row r="49" spans="1:43" x14ac:dyDescent="0.2">
      <c r="A49" s="15" t="s">
        <v>198</v>
      </c>
      <c r="B49" s="15" t="s">
        <v>70</v>
      </c>
      <c r="C49" s="15" t="s">
        <v>83</v>
      </c>
      <c r="D49" s="39">
        <f>G49</f>
        <v>7</v>
      </c>
      <c r="E49" s="39">
        <f>H49</f>
        <v>1</v>
      </c>
      <c r="F49" s="30">
        <f>D49+E49</f>
        <v>8</v>
      </c>
      <c r="G49" s="18">
        <f>L49+O49+R49+U49+X49+AA49+AD49+AG49+AJ49+AM49</f>
        <v>7</v>
      </c>
      <c r="H49" s="18">
        <f>N49+Q49+T49+W49+Z49+AC49+AF49+AI49+AL49+AO49</f>
        <v>1</v>
      </c>
      <c r="I49" s="36">
        <f>G49+H49</f>
        <v>8</v>
      </c>
      <c r="J49" s="28">
        <f>AVERAGE(M49,P49,S49,V49,Y49,AB49,AE49,AH49,AK49)</f>
        <v>0.51666999999999996</v>
      </c>
      <c r="L49" s="16">
        <v>7</v>
      </c>
      <c r="M49" s="22">
        <v>0.51666999999999996</v>
      </c>
      <c r="N49" s="16">
        <v>1</v>
      </c>
      <c r="O49" s="17"/>
      <c r="P49" s="25"/>
      <c r="Q49" s="17"/>
      <c r="R49" s="16"/>
      <c r="S49" s="22"/>
      <c r="T49" s="16"/>
      <c r="U49" s="17"/>
      <c r="V49" s="25"/>
      <c r="W49" s="17"/>
      <c r="X49" s="16"/>
      <c r="Y49" s="22"/>
      <c r="Z49" s="16"/>
      <c r="AA49" s="17"/>
      <c r="AB49" s="25"/>
      <c r="AC49" s="17"/>
      <c r="AD49" s="16"/>
      <c r="AE49" s="22"/>
      <c r="AF49" s="16"/>
      <c r="AG49" s="17"/>
      <c r="AH49" s="25"/>
      <c r="AI49" s="17"/>
      <c r="AJ49" s="16"/>
      <c r="AK49" s="22"/>
      <c r="AL49" s="16"/>
      <c r="AM49" s="17"/>
      <c r="AN49" s="25"/>
      <c r="AO49" s="17"/>
      <c r="AP49" s="8"/>
      <c r="AQ49" s="8"/>
    </row>
    <row r="50" spans="1:43" x14ac:dyDescent="0.2">
      <c r="A50" s="15" t="s">
        <v>198</v>
      </c>
      <c r="B50" s="15" t="s">
        <v>222</v>
      </c>
      <c r="C50" s="15" t="s">
        <v>223</v>
      </c>
      <c r="D50" s="39">
        <f>G50</f>
        <v>7</v>
      </c>
      <c r="E50" s="39">
        <f>H50</f>
        <v>1</v>
      </c>
      <c r="F50" s="30">
        <f>D50+E50</f>
        <v>8</v>
      </c>
      <c r="G50" s="18">
        <f>L50+O50+R50+U50+X50+AA50+AD50+AG50+AJ50+AM50</f>
        <v>7</v>
      </c>
      <c r="H50" s="18">
        <f>N50+Q50+T50+W50+Z50+AC50+AF50+AI50+AL50+AO50</f>
        <v>1</v>
      </c>
      <c r="I50" s="36">
        <f>G50+H50</f>
        <v>8</v>
      </c>
      <c r="J50" s="28">
        <f>AVERAGE(M50,P50,S50,V50,Y50,AB50,AE50,AH50,AK50)</f>
        <v>0.56481000000000003</v>
      </c>
      <c r="L50" s="16"/>
      <c r="M50" s="22"/>
      <c r="N50" s="16"/>
      <c r="O50" s="17"/>
      <c r="P50" s="25"/>
      <c r="Q50" s="17"/>
      <c r="R50" s="16">
        <v>7</v>
      </c>
      <c r="S50" s="22">
        <v>0.56481000000000003</v>
      </c>
      <c r="T50" s="16">
        <v>1</v>
      </c>
      <c r="U50" s="17"/>
      <c r="V50" s="25"/>
      <c r="W50" s="17"/>
      <c r="X50" s="16"/>
      <c r="Y50" s="22"/>
      <c r="Z50" s="16"/>
      <c r="AA50" s="17"/>
      <c r="AB50" s="25"/>
      <c r="AC50" s="17"/>
      <c r="AD50" s="16"/>
      <c r="AE50" s="22"/>
      <c r="AF50" s="16"/>
      <c r="AG50" s="17"/>
      <c r="AH50" s="25"/>
      <c r="AI50" s="17"/>
      <c r="AJ50" s="16"/>
      <c r="AK50" s="22"/>
      <c r="AL50" s="16"/>
      <c r="AM50" s="17"/>
      <c r="AN50" s="25"/>
      <c r="AO50" s="17"/>
      <c r="AP50" s="8"/>
      <c r="AQ50" s="8"/>
    </row>
    <row r="51" spans="1:43" x14ac:dyDescent="0.2">
      <c r="A51" s="15" t="s">
        <v>198</v>
      </c>
      <c r="B51" s="15" t="s">
        <v>71</v>
      </c>
      <c r="C51" s="15" t="s">
        <v>21</v>
      </c>
      <c r="D51" s="39">
        <f>G51</f>
        <v>6</v>
      </c>
      <c r="E51" s="39">
        <f>H51</f>
        <v>1</v>
      </c>
      <c r="F51" s="30">
        <f>D51+E51</f>
        <v>7</v>
      </c>
      <c r="G51" s="18">
        <f>L51+O51+R51+U51+X51+AA51+AD51+AG51+AJ51+AM51</f>
        <v>6</v>
      </c>
      <c r="H51" s="18">
        <f>N51+Q51+T51+W51+Z51+AC51+AF51+AI51+AL51+AO51</f>
        <v>1</v>
      </c>
      <c r="I51" s="36">
        <f>G51+H51</f>
        <v>7</v>
      </c>
      <c r="J51" s="28">
        <f>AVERAGE(M51,P51,S51,V51,Y51,AB51,AE51,AH51,AK51)</f>
        <v>0.49814999999999998</v>
      </c>
      <c r="L51" s="16">
        <v>6</v>
      </c>
      <c r="M51" s="22">
        <v>0.49814999999999998</v>
      </c>
      <c r="N51" s="16">
        <v>1</v>
      </c>
      <c r="O51" s="17"/>
      <c r="P51" s="25"/>
      <c r="Q51" s="17"/>
      <c r="R51" s="16"/>
      <c r="S51" s="22"/>
      <c r="T51" s="16"/>
      <c r="U51" s="17"/>
      <c r="V51" s="25"/>
      <c r="W51" s="17"/>
      <c r="X51" s="16"/>
      <c r="Y51" s="22"/>
      <c r="Z51" s="16"/>
      <c r="AA51" s="17"/>
      <c r="AB51" s="25"/>
      <c r="AC51" s="17"/>
      <c r="AD51" s="16"/>
      <c r="AE51" s="22"/>
      <c r="AF51" s="16"/>
      <c r="AG51" s="17"/>
      <c r="AH51" s="25"/>
      <c r="AI51" s="17"/>
      <c r="AJ51" s="16"/>
      <c r="AK51" s="22"/>
      <c r="AL51" s="16"/>
      <c r="AM51" s="17"/>
      <c r="AN51" s="25"/>
      <c r="AO51" s="17"/>
      <c r="AP51" s="8"/>
      <c r="AQ51" s="8"/>
    </row>
    <row r="52" spans="1:43" x14ac:dyDescent="0.2">
      <c r="A52" s="15" t="s">
        <v>198</v>
      </c>
      <c r="B52" s="15" t="s">
        <v>220</v>
      </c>
      <c r="C52" s="15" t="s">
        <v>221</v>
      </c>
      <c r="D52" s="39">
        <f>G52</f>
        <v>6</v>
      </c>
      <c r="E52" s="39">
        <f>H52</f>
        <v>1</v>
      </c>
      <c r="F52" s="30">
        <f>D52+E52</f>
        <v>7</v>
      </c>
      <c r="G52" s="18">
        <f>L52+O52+R52+U52+X52+AA52+AD52+AG52+AJ52+AM52</f>
        <v>6</v>
      </c>
      <c r="H52" s="18">
        <f>N52+Q52+T52+W52+Z52+AC52+AF52+AI52+AL52+AO52</f>
        <v>1</v>
      </c>
      <c r="I52" s="36">
        <f>G52+H52</f>
        <v>7</v>
      </c>
      <c r="J52" s="28">
        <f>AVERAGE(M52,P52,S52,V52,Y52,AB52,AE52,AH52,AK52)</f>
        <v>0.55740999999999996</v>
      </c>
      <c r="L52" s="16"/>
      <c r="M52" s="22"/>
      <c r="N52" s="16"/>
      <c r="O52" s="17"/>
      <c r="P52" s="25"/>
      <c r="Q52" s="17"/>
      <c r="R52" s="16">
        <v>6</v>
      </c>
      <c r="S52" s="22">
        <v>0.55740999999999996</v>
      </c>
      <c r="T52" s="16">
        <v>1</v>
      </c>
      <c r="U52" s="17"/>
      <c r="V52" s="25"/>
      <c r="W52" s="17"/>
      <c r="X52" s="16"/>
      <c r="Y52" s="22"/>
      <c r="Z52" s="16"/>
      <c r="AA52" s="17"/>
      <c r="AB52" s="25"/>
      <c r="AC52" s="17"/>
      <c r="AD52" s="16"/>
      <c r="AE52" s="22"/>
      <c r="AF52" s="16"/>
      <c r="AG52" s="17"/>
      <c r="AH52" s="25"/>
      <c r="AI52" s="17"/>
      <c r="AJ52" s="16"/>
      <c r="AK52" s="22"/>
      <c r="AL52" s="16"/>
      <c r="AM52" s="17"/>
      <c r="AN52" s="25"/>
      <c r="AO52" s="17"/>
      <c r="AP52" s="8"/>
      <c r="AQ52" s="8"/>
    </row>
    <row r="53" spans="1:43" x14ac:dyDescent="0.2">
      <c r="A53" s="15" t="s">
        <v>198</v>
      </c>
      <c r="B53" s="15" t="s">
        <v>196</v>
      </c>
      <c r="C53" s="15" t="s">
        <v>197</v>
      </c>
      <c r="D53" s="39">
        <f>G53</f>
        <v>5</v>
      </c>
      <c r="E53" s="39">
        <f>H53</f>
        <v>2</v>
      </c>
      <c r="F53" s="30">
        <f>D53+E53</f>
        <v>7</v>
      </c>
      <c r="G53" s="18">
        <f>L53+O53+R53+U53+X53+AA53+AD53+AG53+AJ53+AM53</f>
        <v>5</v>
      </c>
      <c r="H53" s="18">
        <f>N53+Q53+T53+W53+Z53+AC53+AF53+AI53+AL53+AO53</f>
        <v>2</v>
      </c>
      <c r="I53" s="36">
        <f>G53+H53</f>
        <v>7</v>
      </c>
      <c r="J53" s="28">
        <f>AVERAGE(M53,P53,S53,V53,Y53,AB53,AE53,AH53,AK53)</f>
        <v>0.45926</v>
      </c>
      <c r="L53" s="16"/>
      <c r="M53" s="22"/>
      <c r="N53" s="16"/>
      <c r="O53" s="17">
        <v>1</v>
      </c>
      <c r="P53" s="25">
        <v>0.39258999999999999</v>
      </c>
      <c r="Q53" s="17">
        <v>1</v>
      </c>
      <c r="R53" s="16">
        <v>4</v>
      </c>
      <c r="S53" s="22">
        <v>0.52593000000000001</v>
      </c>
      <c r="T53" s="16">
        <v>1</v>
      </c>
      <c r="U53" s="17"/>
      <c r="V53" s="25"/>
      <c r="W53" s="17"/>
      <c r="X53" s="16"/>
      <c r="Y53" s="22"/>
      <c r="Z53" s="16"/>
      <c r="AA53" s="17"/>
      <c r="AB53" s="25"/>
      <c r="AC53" s="17"/>
      <c r="AD53" s="16"/>
      <c r="AE53" s="22"/>
      <c r="AF53" s="16"/>
      <c r="AG53" s="17"/>
      <c r="AH53" s="25"/>
      <c r="AI53" s="17"/>
      <c r="AJ53" s="16"/>
      <c r="AK53" s="22"/>
      <c r="AL53" s="16"/>
      <c r="AM53" s="17"/>
      <c r="AN53" s="25"/>
      <c r="AO53" s="17"/>
      <c r="AP53" s="8"/>
      <c r="AQ53" s="8"/>
    </row>
    <row r="54" spans="1:43" x14ac:dyDescent="0.2">
      <c r="A54" s="15" t="s">
        <v>198</v>
      </c>
      <c r="B54" s="15" t="s">
        <v>178</v>
      </c>
      <c r="C54" s="15" t="s">
        <v>181</v>
      </c>
      <c r="D54" s="39">
        <f>G54</f>
        <v>6</v>
      </c>
      <c r="E54" s="39">
        <f>H54</f>
        <v>1</v>
      </c>
      <c r="F54" s="30">
        <f>D54+E54</f>
        <v>7</v>
      </c>
      <c r="G54" s="18">
        <f>L54+O54+R54+U54+X54+AA54+AD54+AG54+AJ54+AM54</f>
        <v>6</v>
      </c>
      <c r="H54" s="18">
        <f>N54+Q54+T54+W54+Z54+AC54+AF54+AI54+AL54+AO54</f>
        <v>1</v>
      </c>
      <c r="I54" s="36">
        <f>G54+H54</f>
        <v>7</v>
      </c>
      <c r="J54" s="28">
        <f>AVERAGE(M54,P54,S54,V54,Y54,AB54,AE54,AH54,AK54)</f>
        <v>0.51110999999999995</v>
      </c>
      <c r="L54" s="16"/>
      <c r="M54" s="22"/>
      <c r="N54" s="16"/>
      <c r="O54" s="17">
        <v>6</v>
      </c>
      <c r="P54" s="25">
        <v>0.51110999999999995</v>
      </c>
      <c r="Q54" s="17">
        <v>1</v>
      </c>
      <c r="R54" s="16"/>
      <c r="S54" s="22"/>
      <c r="T54" s="16"/>
      <c r="U54" s="17"/>
      <c r="V54" s="25"/>
      <c r="W54" s="17"/>
      <c r="X54" s="16"/>
      <c r="Y54" s="22"/>
      <c r="Z54" s="16"/>
      <c r="AA54" s="17"/>
      <c r="AB54" s="25"/>
      <c r="AC54" s="17"/>
      <c r="AD54" s="16"/>
      <c r="AE54" s="22"/>
      <c r="AF54" s="16"/>
      <c r="AG54" s="17"/>
      <c r="AH54" s="25"/>
      <c r="AI54" s="17"/>
      <c r="AJ54" s="16"/>
      <c r="AK54" s="22"/>
      <c r="AL54" s="16"/>
      <c r="AM54" s="17"/>
      <c r="AN54" s="25"/>
      <c r="AO54" s="17"/>
      <c r="AP54" s="8"/>
      <c r="AQ54" s="8"/>
    </row>
    <row r="55" spans="1:43" x14ac:dyDescent="0.2">
      <c r="A55" s="15" t="s">
        <v>198</v>
      </c>
      <c r="B55" s="15" t="s">
        <v>160</v>
      </c>
      <c r="C55" s="15" t="s">
        <v>161</v>
      </c>
      <c r="D55" s="39">
        <f>G55</f>
        <v>5</v>
      </c>
      <c r="E55" s="39">
        <f>H55</f>
        <v>1</v>
      </c>
      <c r="F55" s="30">
        <f>D55+E55</f>
        <v>6</v>
      </c>
      <c r="G55" s="18">
        <f>L55+O55+R55+U55+X55+AA55+AD55+AG55+AJ55+AM55</f>
        <v>5</v>
      </c>
      <c r="H55" s="18">
        <f>N55+Q55+T55+W55+Z55+AC55+AF55+AI55+AL55+AO55</f>
        <v>1</v>
      </c>
      <c r="I55" s="36">
        <f>G55+H55</f>
        <v>6</v>
      </c>
      <c r="J55" s="28">
        <f>AVERAGE(M55,P55,S55,V55,Y55,AB55,AE55,AH55,AK55)</f>
        <v>0.50741000000000003</v>
      </c>
      <c r="L55" s="16"/>
      <c r="M55" s="22"/>
      <c r="N55" s="16"/>
      <c r="O55" s="17">
        <v>5</v>
      </c>
      <c r="P55" s="25">
        <v>0.50741000000000003</v>
      </c>
      <c r="Q55" s="17">
        <v>1</v>
      </c>
      <c r="R55" s="16"/>
      <c r="S55" s="22"/>
      <c r="T55" s="16"/>
      <c r="U55" s="17"/>
      <c r="V55" s="25"/>
      <c r="W55" s="17"/>
      <c r="X55" s="16"/>
      <c r="Y55" s="22"/>
      <c r="Z55" s="16"/>
      <c r="AA55" s="17"/>
      <c r="AB55" s="25"/>
      <c r="AC55" s="17"/>
      <c r="AD55" s="16"/>
      <c r="AE55" s="22"/>
      <c r="AF55" s="16"/>
      <c r="AG55" s="17"/>
      <c r="AH55" s="25"/>
      <c r="AI55" s="17"/>
      <c r="AJ55" s="16"/>
      <c r="AK55" s="22"/>
      <c r="AL55" s="16"/>
      <c r="AM55" s="17"/>
      <c r="AN55" s="25"/>
      <c r="AO55" s="17"/>
      <c r="AP55" s="8"/>
      <c r="AQ55" s="8"/>
    </row>
    <row r="56" spans="1:43" x14ac:dyDescent="0.2">
      <c r="A56" s="15" t="s">
        <v>198</v>
      </c>
      <c r="B56" s="15" t="s">
        <v>177</v>
      </c>
      <c r="C56" s="15" t="s">
        <v>180</v>
      </c>
      <c r="D56" s="39">
        <f>G56</f>
        <v>4</v>
      </c>
      <c r="E56" s="39">
        <f>H56</f>
        <v>1</v>
      </c>
      <c r="F56" s="30">
        <f>D56+E56</f>
        <v>5</v>
      </c>
      <c r="G56" s="18">
        <f>L56+O56+R56+U56+X56+AA56+AD56+AG56+AJ56+AM56</f>
        <v>4</v>
      </c>
      <c r="H56" s="18">
        <f>N56+Q56+T56+W56+Z56+AC56+AF56+AI56+AL56+AO56</f>
        <v>1</v>
      </c>
      <c r="I56" s="36">
        <f>G56+H56</f>
        <v>5</v>
      </c>
      <c r="J56" s="28">
        <f>AVERAGE(M56,P56,S56,V56,Y56,AB56,AE56,AH56,AK56)</f>
        <v>0.48889000000000005</v>
      </c>
      <c r="L56" s="16"/>
      <c r="M56" s="22"/>
      <c r="N56" s="16"/>
      <c r="O56" s="17">
        <v>4</v>
      </c>
      <c r="P56" s="25">
        <v>0.48889000000000005</v>
      </c>
      <c r="Q56" s="17">
        <v>1</v>
      </c>
      <c r="R56" s="16"/>
      <c r="S56" s="22"/>
      <c r="T56" s="16"/>
      <c r="U56" s="17"/>
      <c r="V56" s="25"/>
      <c r="W56" s="17"/>
      <c r="X56" s="16"/>
      <c r="Y56" s="22"/>
      <c r="Z56" s="16"/>
      <c r="AA56" s="17"/>
      <c r="AB56" s="25"/>
      <c r="AC56" s="17"/>
      <c r="AD56" s="16"/>
      <c r="AE56" s="22"/>
      <c r="AF56" s="16"/>
      <c r="AG56" s="17"/>
      <c r="AH56" s="25"/>
      <c r="AI56" s="17"/>
      <c r="AJ56" s="16"/>
      <c r="AK56" s="22"/>
      <c r="AL56" s="16"/>
      <c r="AM56" s="17"/>
      <c r="AN56" s="25"/>
      <c r="AO56" s="17"/>
      <c r="AP56" s="8"/>
      <c r="AQ56" s="8"/>
    </row>
    <row r="57" spans="1:43" x14ac:dyDescent="0.2">
      <c r="A57" s="15" t="s">
        <v>198</v>
      </c>
      <c r="B57" s="15" t="s">
        <v>217</v>
      </c>
      <c r="C57" s="15" t="s">
        <v>218</v>
      </c>
      <c r="D57" s="39">
        <f>G57</f>
        <v>3</v>
      </c>
      <c r="E57" s="39">
        <f>H57</f>
        <v>1</v>
      </c>
      <c r="F57" s="30">
        <f>D57+E57</f>
        <v>4</v>
      </c>
      <c r="G57" s="18">
        <f>L57+O57+R57+U57+X57+AA57+AD57+AG57+AJ57+AM57</f>
        <v>3</v>
      </c>
      <c r="H57" s="18">
        <f>N57+Q57+T57+W57+Z57+AC57+AF57+AI57+AL57+AO57</f>
        <v>1</v>
      </c>
      <c r="I57" s="36">
        <f>G57+H57</f>
        <v>4</v>
      </c>
      <c r="J57" s="28">
        <f>AVERAGE(M57,P57,S57,V57,Y57,AB57,AE57,AH57,AK57)</f>
        <v>0.46851999999999999</v>
      </c>
      <c r="L57" s="16"/>
      <c r="M57" s="22"/>
      <c r="N57" s="16"/>
      <c r="O57" s="17"/>
      <c r="P57" s="25"/>
      <c r="Q57" s="17"/>
      <c r="R57" s="16">
        <v>3</v>
      </c>
      <c r="S57" s="22">
        <v>0.46851999999999999</v>
      </c>
      <c r="T57" s="16">
        <v>1</v>
      </c>
      <c r="U57" s="17"/>
      <c r="V57" s="25"/>
      <c r="W57" s="17"/>
      <c r="X57" s="16"/>
      <c r="Y57" s="22"/>
      <c r="Z57" s="16"/>
      <c r="AA57" s="17"/>
      <c r="AB57" s="25"/>
      <c r="AC57" s="17"/>
      <c r="AD57" s="16"/>
      <c r="AE57" s="22"/>
      <c r="AF57" s="16"/>
      <c r="AG57" s="17"/>
      <c r="AH57" s="25"/>
      <c r="AI57" s="17"/>
      <c r="AJ57" s="16"/>
      <c r="AK57" s="22"/>
      <c r="AL57" s="16"/>
      <c r="AM57" s="17"/>
      <c r="AN57" s="25"/>
      <c r="AO57" s="17"/>
      <c r="AP57" s="8"/>
      <c r="AQ57" s="8"/>
    </row>
    <row r="58" spans="1:43" x14ac:dyDescent="0.2">
      <c r="A58" s="15" t="s">
        <v>198</v>
      </c>
      <c r="B58" s="15" t="s">
        <v>187</v>
      </c>
      <c r="C58" s="15" t="s">
        <v>192</v>
      </c>
      <c r="D58" s="39">
        <f>G58</f>
        <v>3</v>
      </c>
      <c r="E58" s="39">
        <f>H58</f>
        <v>1</v>
      </c>
      <c r="F58" s="30">
        <f>D58+E58</f>
        <v>4</v>
      </c>
      <c r="G58" s="18">
        <f>L58+O58+R58+U58+X58+AA58+AD58+AG58+AJ58+AM58</f>
        <v>3</v>
      </c>
      <c r="H58" s="18">
        <f>N58+Q58+T58+W58+Z58+AC58+AF58+AI58+AL58+AO58</f>
        <v>1</v>
      </c>
      <c r="I58" s="36">
        <f>G58+H58</f>
        <v>4</v>
      </c>
      <c r="J58" s="28">
        <f>AVERAGE(M58,P58,S58,V58,Y58,AB58,AE58,AH58,AK58)</f>
        <v>0.46295999999999998</v>
      </c>
      <c r="L58" s="16"/>
      <c r="M58" s="22"/>
      <c r="N58" s="16"/>
      <c r="O58" s="17">
        <v>3</v>
      </c>
      <c r="P58" s="25">
        <v>0.46295999999999998</v>
      </c>
      <c r="Q58" s="17">
        <v>1</v>
      </c>
      <c r="R58" s="16"/>
      <c r="S58" s="22"/>
      <c r="T58" s="16"/>
      <c r="U58" s="17"/>
      <c r="V58" s="25"/>
      <c r="W58" s="17"/>
      <c r="X58" s="16"/>
      <c r="Y58" s="22"/>
      <c r="Z58" s="16"/>
      <c r="AA58" s="17"/>
      <c r="AB58" s="25"/>
      <c r="AC58" s="17"/>
      <c r="AD58" s="16"/>
      <c r="AE58" s="22"/>
      <c r="AF58" s="16"/>
      <c r="AG58" s="17"/>
      <c r="AH58" s="25"/>
      <c r="AI58" s="17"/>
      <c r="AJ58" s="16"/>
      <c r="AK58" s="22"/>
      <c r="AL58" s="16"/>
      <c r="AM58" s="17"/>
      <c r="AN58" s="25"/>
      <c r="AO58" s="17"/>
      <c r="AP58" s="8"/>
      <c r="AQ58" s="8"/>
    </row>
    <row r="59" spans="1:43" x14ac:dyDescent="0.2">
      <c r="A59" s="15" t="s">
        <v>198</v>
      </c>
      <c r="B59" s="15" t="s">
        <v>169</v>
      </c>
      <c r="C59" s="15" t="s">
        <v>170</v>
      </c>
      <c r="D59" s="39">
        <f>G59</f>
        <v>2</v>
      </c>
      <c r="E59" s="39">
        <f>H59</f>
        <v>1</v>
      </c>
      <c r="F59" s="30">
        <f>D59+E59</f>
        <v>3</v>
      </c>
      <c r="G59" s="18">
        <f>L59+O59+R59+U59+X59+AA59+AD59+AG59+AJ59+AM59</f>
        <v>2</v>
      </c>
      <c r="H59" s="18">
        <f>N59+Q59+T59+W59+Z59+AC59+AF59+AI59+AL59+AO59</f>
        <v>1</v>
      </c>
      <c r="I59" s="36">
        <f>G59+H59</f>
        <v>3</v>
      </c>
      <c r="J59" s="28">
        <f>AVERAGE(M59,P59,S59,V59,Y59,AB59,AE59,AH59,AK59)</f>
        <v>0.44814999999999999</v>
      </c>
      <c r="L59" s="16"/>
      <c r="M59" s="22"/>
      <c r="N59" s="16"/>
      <c r="O59" s="17">
        <v>2</v>
      </c>
      <c r="P59" s="25">
        <v>0.44814999999999999</v>
      </c>
      <c r="Q59" s="17">
        <v>1</v>
      </c>
      <c r="R59" s="16"/>
      <c r="S59" s="22"/>
      <c r="T59" s="16"/>
      <c r="U59" s="17"/>
      <c r="V59" s="25"/>
      <c r="W59" s="17"/>
      <c r="X59" s="16"/>
      <c r="Y59" s="22"/>
      <c r="Z59" s="16"/>
      <c r="AA59" s="17"/>
      <c r="AB59" s="25"/>
      <c r="AC59" s="17"/>
      <c r="AD59" s="16"/>
      <c r="AE59" s="22"/>
      <c r="AF59" s="16"/>
      <c r="AG59" s="17"/>
      <c r="AH59" s="25"/>
      <c r="AI59" s="17"/>
      <c r="AJ59" s="16"/>
      <c r="AK59" s="22"/>
      <c r="AL59" s="16"/>
      <c r="AM59" s="17"/>
      <c r="AN59" s="25"/>
      <c r="AO59" s="17"/>
      <c r="AP59" s="8"/>
      <c r="AQ59" s="8"/>
    </row>
    <row r="60" spans="1:43" x14ac:dyDescent="0.2">
      <c r="A60" s="15" t="s">
        <v>198</v>
      </c>
      <c r="B60" s="15" t="s">
        <v>188</v>
      </c>
      <c r="C60" s="15" t="s">
        <v>193</v>
      </c>
      <c r="D60" s="39">
        <f>G60</f>
        <v>1</v>
      </c>
      <c r="E60" s="39">
        <f>H60</f>
        <v>1</v>
      </c>
      <c r="F60" s="30">
        <f>D60+E60</f>
        <v>2</v>
      </c>
      <c r="G60" s="18">
        <f>L60+O60+R60+U60+X60+AA60+AD60+AG60+AJ60+AM60</f>
        <v>1</v>
      </c>
      <c r="H60" s="18">
        <f>N60+Q60+T60+W60+Z60+AC60+AF60+AI60+AL60+AO60</f>
        <v>1</v>
      </c>
      <c r="I60" s="36">
        <f>G60+H60</f>
        <v>2</v>
      </c>
      <c r="J60" s="28">
        <f>AVERAGE(M60,P60,S60,V60,Y60,AB60,AE60,AH60,AK60)</f>
        <v>0.40369999999999995</v>
      </c>
      <c r="L60" s="16"/>
      <c r="M60" s="22"/>
      <c r="N60" s="16"/>
      <c r="O60" s="17">
        <v>1</v>
      </c>
      <c r="P60" s="25">
        <v>0.40369999999999995</v>
      </c>
      <c r="Q60" s="17">
        <v>1</v>
      </c>
      <c r="R60" s="16"/>
      <c r="S60" s="22"/>
      <c r="T60" s="16"/>
      <c r="U60" s="17"/>
      <c r="V60" s="25"/>
      <c r="W60" s="17"/>
      <c r="X60" s="16"/>
      <c r="Y60" s="22"/>
      <c r="Z60" s="16"/>
      <c r="AA60" s="17"/>
      <c r="AB60" s="25"/>
      <c r="AC60" s="17"/>
      <c r="AD60" s="16"/>
      <c r="AE60" s="22"/>
      <c r="AF60" s="16"/>
      <c r="AG60" s="17"/>
      <c r="AH60" s="25"/>
      <c r="AI60" s="17"/>
      <c r="AJ60" s="16"/>
      <c r="AK60" s="22"/>
      <c r="AL60" s="16"/>
      <c r="AM60" s="17"/>
      <c r="AN60" s="25"/>
      <c r="AO60" s="17"/>
      <c r="AP60" s="8"/>
      <c r="AQ60" s="8"/>
    </row>
    <row r="61" spans="1:43" x14ac:dyDescent="0.2">
      <c r="A61" s="15" t="s">
        <v>198</v>
      </c>
      <c r="B61" s="15" t="s">
        <v>186</v>
      </c>
      <c r="C61" s="15" t="s">
        <v>191</v>
      </c>
      <c r="D61" s="39">
        <f>G61</f>
        <v>1</v>
      </c>
      <c r="E61" s="39">
        <f>H61</f>
        <v>1</v>
      </c>
      <c r="F61" s="30">
        <f>D61+E61</f>
        <v>2</v>
      </c>
      <c r="G61" s="18">
        <f>L61+O61+R61+U61+X61+AA61+AD61+AG61+AJ61+AM61</f>
        <v>1</v>
      </c>
      <c r="H61" s="18">
        <f>N61+Q61+T61+W61+Z61+AC61+AF61+AI61+AL61+AO61</f>
        <v>1</v>
      </c>
      <c r="I61" s="36">
        <f>G61+H61</f>
        <v>2</v>
      </c>
      <c r="J61" s="28">
        <f>AVERAGE(M61,P61,S61,V61,Y61,AB61,AE61,AH61,AK61)</f>
        <v>0.38518999999999998</v>
      </c>
      <c r="L61" s="16"/>
      <c r="M61" s="22"/>
      <c r="N61" s="16"/>
      <c r="O61" s="17">
        <v>1</v>
      </c>
      <c r="P61" s="25">
        <v>0.38518999999999998</v>
      </c>
      <c r="Q61" s="17">
        <v>1</v>
      </c>
      <c r="R61" s="16"/>
      <c r="S61" s="22"/>
      <c r="T61" s="16"/>
      <c r="U61" s="17"/>
      <c r="V61" s="25"/>
      <c r="W61" s="17"/>
      <c r="X61" s="16"/>
      <c r="Y61" s="22"/>
      <c r="Z61" s="16"/>
      <c r="AA61" s="17"/>
      <c r="AB61" s="25"/>
      <c r="AC61" s="17"/>
      <c r="AD61" s="16"/>
      <c r="AE61" s="22"/>
      <c r="AF61" s="16"/>
      <c r="AG61" s="17"/>
      <c r="AH61" s="25"/>
      <c r="AI61" s="17"/>
      <c r="AJ61" s="16"/>
      <c r="AK61" s="22"/>
      <c r="AL61" s="16"/>
      <c r="AM61" s="17"/>
      <c r="AN61" s="25"/>
      <c r="AO61" s="17"/>
      <c r="AP61" s="8"/>
      <c r="AQ61" s="8"/>
    </row>
    <row r="62" spans="1:43" x14ac:dyDescent="0.2">
      <c r="A62" s="15" t="s">
        <v>198</v>
      </c>
      <c r="B62" s="15" t="s">
        <v>162</v>
      </c>
      <c r="C62" s="15" t="s">
        <v>163</v>
      </c>
      <c r="D62" s="39">
        <f>G62</f>
        <v>0</v>
      </c>
      <c r="E62" s="39">
        <f>H62</f>
        <v>0</v>
      </c>
      <c r="F62" s="30">
        <f>D62+E62</f>
        <v>0</v>
      </c>
      <c r="G62" s="18">
        <f>L62+O62+R62+U62+X62+AA62+AD62+AG62+AJ62+AM62</f>
        <v>0</v>
      </c>
      <c r="H62" s="18">
        <f>N62+Q62+T62+W62+Z62+AC62+AF62+AI62+AL62+AO62</f>
        <v>0</v>
      </c>
      <c r="I62" s="36">
        <f>G62+H62</f>
        <v>0</v>
      </c>
      <c r="J62" s="28" t="e">
        <f>AVERAGE(M62,P62,S62,V62,Y62,AB62,AE62,AH62,AK62)</f>
        <v>#DIV/0!</v>
      </c>
      <c r="L62" s="16"/>
      <c r="M62" s="22"/>
      <c r="N62" s="16"/>
      <c r="O62" s="17"/>
      <c r="P62" s="25"/>
      <c r="Q62" s="17"/>
      <c r="R62" s="16"/>
      <c r="S62" s="22"/>
      <c r="T62" s="16"/>
      <c r="U62" s="17"/>
      <c r="V62" s="25"/>
      <c r="W62" s="17"/>
      <c r="X62" s="16"/>
      <c r="Y62" s="22"/>
      <c r="Z62" s="16"/>
      <c r="AA62" s="17"/>
      <c r="AB62" s="25"/>
      <c r="AC62" s="17"/>
      <c r="AD62" s="16"/>
      <c r="AE62" s="22"/>
      <c r="AF62" s="16"/>
      <c r="AG62" s="17"/>
      <c r="AH62" s="25"/>
      <c r="AI62" s="17"/>
      <c r="AJ62" s="16"/>
      <c r="AK62" s="22"/>
      <c r="AL62" s="16"/>
      <c r="AM62" s="17"/>
      <c r="AN62" s="25"/>
      <c r="AO62" s="17"/>
      <c r="AP62" s="8"/>
      <c r="AQ62" s="8"/>
    </row>
    <row r="63" spans="1:43" x14ac:dyDescent="0.2">
      <c r="A63" s="15" t="s">
        <v>198</v>
      </c>
      <c r="B63" s="15"/>
      <c r="C63" s="15"/>
      <c r="D63" s="39">
        <f t="shared" ref="D61:D63" si="0">G63</f>
        <v>0</v>
      </c>
      <c r="E63" s="39">
        <f t="shared" ref="E61:E63" si="1">H63</f>
        <v>0</v>
      </c>
      <c r="F63" s="30">
        <f t="shared" ref="F61:F63" si="2">D63+E63</f>
        <v>0</v>
      </c>
      <c r="G63" s="18">
        <f t="shared" ref="G61:G63" si="3">L63+O63+R63+U63+X63+AA63+AD63+AG63+AJ63+AM63</f>
        <v>0</v>
      </c>
      <c r="H63" s="18">
        <f t="shared" ref="H61:H63" si="4">N63+Q63+T63+W63+Z63+AC63+AF63+AI63+AL63+AO63</f>
        <v>0</v>
      </c>
      <c r="I63" s="36">
        <f t="shared" ref="I61:I63" si="5">G63+H63</f>
        <v>0</v>
      </c>
      <c r="J63" s="28" t="e">
        <f t="shared" ref="J61:J63" si="6">AVERAGE(M63,P63,S63,V63,Y63,AB63,AE63,AH63,AK63)</f>
        <v>#DIV/0!</v>
      </c>
      <c r="L63" s="16"/>
      <c r="M63" s="22"/>
      <c r="N63" s="16"/>
      <c r="O63" s="17"/>
      <c r="P63" s="25"/>
      <c r="Q63" s="17"/>
      <c r="R63" s="16"/>
      <c r="S63" s="22"/>
      <c r="T63" s="16"/>
      <c r="U63" s="17"/>
      <c r="V63" s="25"/>
      <c r="W63" s="17"/>
      <c r="X63" s="16"/>
      <c r="Y63" s="22"/>
      <c r="Z63" s="16"/>
      <c r="AA63" s="17"/>
      <c r="AB63" s="25"/>
      <c r="AC63" s="17"/>
      <c r="AD63" s="16"/>
      <c r="AE63" s="22"/>
      <c r="AF63" s="16"/>
      <c r="AG63" s="17"/>
      <c r="AH63" s="25"/>
      <c r="AI63" s="17"/>
      <c r="AJ63" s="16"/>
      <c r="AK63" s="22"/>
      <c r="AL63" s="16"/>
      <c r="AM63" s="17"/>
      <c r="AN63" s="25"/>
      <c r="AO63" s="17"/>
      <c r="AP63" s="8"/>
      <c r="AQ63" s="8"/>
    </row>
    <row r="64" spans="1:43" x14ac:dyDescent="0.2">
      <c r="A64" s="15" t="s">
        <v>198</v>
      </c>
      <c r="B64" s="15"/>
      <c r="C64" s="15"/>
      <c r="D64" s="39">
        <f t="shared" ref="D64" si="7">G64</f>
        <v>0</v>
      </c>
      <c r="E64" s="39">
        <f t="shared" ref="E64" si="8">H64</f>
        <v>0</v>
      </c>
      <c r="F64" s="30">
        <f t="shared" ref="F64" si="9">D64+E64</f>
        <v>0</v>
      </c>
      <c r="G64" s="18">
        <f t="shared" ref="G64" si="10">L64+O64+R64+U64+X64+AA64+AD64+AG64+AJ64+AM64</f>
        <v>0</v>
      </c>
      <c r="H64" s="18">
        <f t="shared" ref="H64" si="11">N64+Q64+T64+W64+Z64+AC64+AF64+AI64+AL64+AO64</f>
        <v>0</v>
      </c>
      <c r="I64" s="36">
        <f t="shared" ref="I64" si="12">G64+H64</f>
        <v>0</v>
      </c>
      <c r="J64" s="28" t="e">
        <f t="shared" ref="J64" si="13">AVERAGE(M64,P64,S64,V64,Y64,AB64,AE64,AH64,AK64)</f>
        <v>#DIV/0!</v>
      </c>
      <c r="L64" s="16"/>
      <c r="M64" s="22"/>
      <c r="N64" s="16"/>
      <c r="O64" s="17"/>
      <c r="P64" s="25"/>
      <c r="Q64" s="17"/>
      <c r="R64" s="16"/>
      <c r="S64" s="22"/>
      <c r="T64" s="16"/>
      <c r="U64" s="17"/>
      <c r="V64" s="25"/>
      <c r="W64" s="17"/>
      <c r="X64" s="16"/>
      <c r="Y64" s="22"/>
      <c r="Z64" s="16"/>
      <c r="AA64" s="17"/>
      <c r="AB64" s="25"/>
      <c r="AC64" s="17"/>
      <c r="AD64" s="16"/>
      <c r="AE64" s="22"/>
      <c r="AF64" s="16"/>
      <c r="AG64" s="17"/>
      <c r="AH64" s="25"/>
      <c r="AI64" s="17"/>
      <c r="AJ64" s="16"/>
      <c r="AK64" s="22"/>
      <c r="AL64" s="16"/>
      <c r="AM64" s="17"/>
      <c r="AN64" s="25"/>
      <c r="AO64" s="17"/>
      <c r="AP64" s="8"/>
      <c r="AQ64" s="8"/>
    </row>
  </sheetData>
  <sortState ref="A9:AQ62">
    <sortCondition descending="1" ref="F9:F62"/>
  </sortState>
  <mergeCells count="25">
    <mergeCell ref="AM6:AO6"/>
    <mergeCell ref="AM7:AO7"/>
    <mergeCell ref="AG7:AI7"/>
    <mergeCell ref="AJ7:AL7"/>
    <mergeCell ref="AA7:AC7"/>
    <mergeCell ref="AD7:AF7"/>
    <mergeCell ref="AG6:AI6"/>
    <mergeCell ref="AJ6:AL6"/>
    <mergeCell ref="AA6:AC6"/>
    <mergeCell ref="AD6:AF6"/>
    <mergeCell ref="U7:W7"/>
    <mergeCell ref="X7:Z7"/>
    <mergeCell ref="X6:Z6"/>
    <mergeCell ref="L7:N7"/>
    <mergeCell ref="O7:Q7"/>
    <mergeCell ref="R7:T7"/>
    <mergeCell ref="U6:W6"/>
    <mergeCell ref="B6:B8"/>
    <mergeCell ref="C6:C8"/>
    <mergeCell ref="L6:N6"/>
    <mergeCell ref="O6:Q6"/>
    <mergeCell ref="R6:T6"/>
    <mergeCell ref="G6:I7"/>
    <mergeCell ref="D6:F7"/>
    <mergeCell ref="J6:J7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"/>
  <sheetViews>
    <sheetView zoomScaleNormal="100" workbookViewId="0">
      <selection activeCell="I11" sqref="I11"/>
    </sheetView>
  </sheetViews>
  <sheetFormatPr defaultColWidth="11.42578125" defaultRowHeight="12" x14ac:dyDescent="0.25"/>
  <cols>
    <col min="1" max="1" width="5.7109375" style="2" customWidth="1"/>
    <col min="2" max="2" width="26.42578125" style="4" customWidth="1"/>
    <col min="3" max="3" width="25.140625" style="4" customWidth="1"/>
    <col min="4" max="4" width="6" style="6" customWidth="1"/>
    <col min="5" max="5" width="7.85546875" style="6" customWidth="1"/>
    <col min="6" max="6" width="5.140625" style="6" customWidth="1"/>
    <col min="7" max="7" width="6" style="6" customWidth="1"/>
    <col min="8" max="8" width="7.85546875" style="6" customWidth="1"/>
    <col min="9" max="9" width="5.140625" style="6" customWidth="1"/>
    <col min="10" max="10" width="8.7109375" style="26" customWidth="1"/>
    <col min="11" max="11" width="1.7109375" style="6" customWidth="1"/>
    <col min="12" max="13" width="8.7109375" style="5" customWidth="1"/>
    <col min="14" max="27" width="8.7109375" style="6" customWidth="1"/>
    <col min="28" max="28" width="8.7109375" style="5" customWidth="1"/>
    <col min="29" max="33" width="8.7109375" style="6" customWidth="1"/>
    <col min="34" max="34" width="8.7109375" style="5" customWidth="1"/>
    <col min="35" max="37" width="8.7109375" style="6" customWidth="1"/>
    <col min="38" max="38" width="8.7109375" style="7" customWidth="1"/>
    <col min="39" max="41" width="8.7109375" style="6" customWidth="1"/>
    <col min="42" max="43" width="21.7109375" style="6" customWidth="1"/>
    <col min="44" max="81" width="21.7109375" style="8" customWidth="1"/>
    <col min="82" max="16384" width="11.42578125" style="8"/>
  </cols>
  <sheetData>
    <row r="1" spans="1:43" x14ac:dyDescent="0.25">
      <c r="B1" s="3" t="s">
        <v>16</v>
      </c>
    </row>
    <row r="3" spans="1:43" x14ac:dyDescent="0.25">
      <c r="B3" s="9" t="s">
        <v>11</v>
      </c>
      <c r="C3" s="1" t="s">
        <v>226</v>
      </c>
      <c r="AB3" s="6"/>
      <c r="AH3" s="6"/>
    </row>
    <row r="4" spans="1:43" x14ac:dyDescent="0.25">
      <c r="B4" s="9"/>
      <c r="C4" s="1" t="s">
        <v>45</v>
      </c>
      <c r="AB4" s="6"/>
      <c r="AH4" s="6"/>
    </row>
    <row r="5" spans="1:43" ht="12.75" customHeight="1" x14ac:dyDescent="0.25">
      <c r="AB5" s="6"/>
      <c r="AH5" s="6"/>
    </row>
    <row r="6" spans="1:43" s="7" customFormat="1" ht="12.75" customHeight="1" x14ac:dyDescent="0.25">
      <c r="A6" s="10"/>
      <c r="B6" s="41" t="s">
        <v>0</v>
      </c>
      <c r="C6" s="41" t="s">
        <v>37</v>
      </c>
      <c r="D6" s="64" t="s">
        <v>46</v>
      </c>
      <c r="E6" s="65"/>
      <c r="F6" s="66"/>
      <c r="G6" s="58" t="s">
        <v>47</v>
      </c>
      <c r="H6" s="72"/>
      <c r="I6" s="73"/>
      <c r="J6" s="56" t="s">
        <v>36</v>
      </c>
      <c r="L6" s="47" t="s">
        <v>2</v>
      </c>
      <c r="M6" s="48"/>
      <c r="N6" s="49"/>
      <c r="O6" s="43" t="s">
        <v>3</v>
      </c>
      <c r="P6" s="43"/>
      <c r="Q6" s="44"/>
      <c r="R6" s="45" t="s">
        <v>4</v>
      </c>
      <c r="S6" s="45"/>
      <c r="T6" s="46"/>
      <c r="U6" s="43" t="s">
        <v>5</v>
      </c>
      <c r="V6" s="43"/>
      <c r="W6" s="44"/>
      <c r="X6" s="45" t="s">
        <v>6</v>
      </c>
      <c r="Y6" s="45"/>
      <c r="Z6" s="46"/>
      <c r="AA6" s="43" t="s">
        <v>7</v>
      </c>
      <c r="AB6" s="43"/>
      <c r="AC6" s="44"/>
      <c r="AD6" s="45" t="s">
        <v>8</v>
      </c>
      <c r="AE6" s="45"/>
      <c r="AF6" s="46"/>
      <c r="AG6" s="43" t="s">
        <v>9</v>
      </c>
      <c r="AH6" s="43"/>
      <c r="AI6" s="44"/>
      <c r="AJ6" s="45" t="s">
        <v>10</v>
      </c>
      <c r="AK6" s="45"/>
      <c r="AL6" s="46"/>
      <c r="AM6" s="43" t="s">
        <v>54</v>
      </c>
      <c r="AN6" s="43"/>
      <c r="AO6" s="44"/>
    </row>
    <row r="7" spans="1:43" s="7" customFormat="1" ht="12" customHeight="1" x14ac:dyDescent="0.25">
      <c r="A7" s="10"/>
      <c r="B7" s="41"/>
      <c r="C7" s="41"/>
      <c r="D7" s="67"/>
      <c r="E7" s="68"/>
      <c r="F7" s="69"/>
      <c r="G7" s="74"/>
      <c r="H7" s="75"/>
      <c r="I7" s="76"/>
      <c r="J7" s="57"/>
      <c r="L7" s="50" t="s">
        <v>48</v>
      </c>
      <c r="M7" s="51"/>
      <c r="N7" s="52"/>
      <c r="O7" s="43" t="s">
        <v>49</v>
      </c>
      <c r="P7" s="43"/>
      <c r="Q7" s="44"/>
      <c r="R7" s="50" t="s">
        <v>50</v>
      </c>
      <c r="S7" s="51"/>
      <c r="T7" s="52"/>
      <c r="U7" s="53" t="s">
        <v>227</v>
      </c>
      <c r="V7" s="54"/>
      <c r="W7" s="55"/>
      <c r="X7" s="50" t="s">
        <v>51</v>
      </c>
      <c r="Y7" s="51"/>
      <c r="Z7" s="52"/>
      <c r="AA7" s="53" t="s">
        <v>52</v>
      </c>
      <c r="AB7" s="54"/>
      <c r="AC7" s="55"/>
      <c r="AD7" s="50" t="s">
        <v>57</v>
      </c>
      <c r="AE7" s="51"/>
      <c r="AF7" s="52"/>
      <c r="AG7" s="53" t="s">
        <v>53</v>
      </c>
      <c r="AH7" s="54"/>
      <c r="AI7" s="55"/>
      <c r="AJ7" s="70" t="s">
        <v>55</v>
      </c>
      <c r="AK7" s="70"/>
      <c r="AL7" s="71"/>
      <c r="AM7" s="53" t="s">
        <v>56</v>
      </c>
      <c r="AN7" s="54"/>
      <c r="AO7" s="55"/>
    </row>
    <row r="8" spans="1:43" s="7" customFormat="1" x14ac:dyDescent="0.25">
      <c r="A8" s="10"/>
      <c r="B8" s="42"/>
      <c r="C8" s="42"/>
      <c r="D8" s="37" t="s">
        <v>12</v>
      </c>
      <c r="E8" s="38" t="s">
        <v>13</v>
      </c>
      <c r="F8" s="29" t="s">
        <v>1</v>
      </c>
      <c r="G8" s="13" t="s">
        <v>12</v>
      </c>
      <c r="H8" s="14" t="s">
        <v>13</v>
      </c>
      <c r="I8" s="35" t="s">
        <v>1</v>
      </c>
      <c r="J8" s="27" t="s">
        <v>28</v>
      </c>
      <c r="L8" s="32" t="s">
        <v>12</v>
      </c>
      <c r="M8" s="32" t="s">
        <v>28</v>
      </c>
      <c r="N8" s="11" t="s">
        <v>13</v>
      </c>
      <c r="O8" s="31" t="s">
        <v>12</v>
      </c>
      <c r="P8" s="31" t="s">
        <v>28</v>
      </c>
      <c r="Q8" s="12" t="s">
        <v>13</v>
      </c>
      <c r="R8" s="32" t="s">
        <v>12</v>
      </c>
      <c r="S8" s="32" t="s">
        <v>28</v>
      </c>
      <c r="T8" s="11" t="s">
        <v>13</v>
      </c>
      <c r="U8" s="31" t="s">
        <v>12</v>
      </c>
      <c r="V8" s="31" t="s">
        <v>28</v>
      </c>
      <c r="W8" s="12" t="s">
        <v>13</v>
      </c>
      <c r="X8" s="40" t="s">
        <v>12</v>
      </c>
      <c r="Y8" s="40" t="s">
        <v>28</v>
      </c>
      <c r="Z8" s="11" t="s">
        <v>13</v>
      </c>
      <c r="AA8" s="31" t="s">
        <v>12</v>
      </c>
      <c r="AB8" s="31" t="s">
        <v>28</v>
      </c>
      <c r="AC8" s="12" t="s">
        <v>13</v>
      </c>
      <c r="AD8" s="40" t="s">
        <v>12</v>
      </c>
      <c r="AE8" s="40" t="s">
        <v>28</v>
      </c>
      <c r="AF8" s="11" t="s">
        <v>13</v>
      </c>
      <c r="AG8" s="31" t="s">
        <v>12</v>
      </c>
      <c r="AH8" s="31" t="s">
        <v>28</v>
      </c>
      <c r="AI8" s="12" t="s">
        <v>13</v>
      </c>
      <c r="AJ8" s="40" t="s">
        <v>12</v>
      </c>
      <c r="AK8" s="40" t="s">
        <v>28</v>
      </c>
      <c r="AL8" s="11" t="s">
        <v>13</v>
      </c>
      <c r="AM8" s="31" t="s">
        <v>12</v>
      </c>
      <c r="AN8" s="31" t="s">
        <v>28</v>
      </c>
      <c r="AO8" s="12" t="s">
        <v>13</v>
      </c>
    </row>
    <row r="9" spans="1:43" x14ac:dyDescent="0.2">
      <c r="A9" s="15" t="s">
        <v>199</v>
      </c>
      <c r="B9" s="15" t="s">
        <v>126</v>
      </c>
      <c r="C9" s="15" t="s">
        <v>128</v>
      </c>
      <c r="D9" s="39">
        <f t="shared" ref="D9:E11" si="0">G9</f>
        <v>57</v>
      </c>
      <c r="E9" s="39">
        <f t="shared" si="0"/>
        <v>3</v>
      </c>
      <c r="F9" s="30">
        <f>D9+E9</f>
        <v>60</v>
      </c>
      <c r="G9" s="18">
        <f>L9+O9+R9+U9+X9+AA9+AD9+AG9+AJ9+AM9</f>
        <v>57</v>
      </c>
      <c r="H9" s="18">
        <f>N9+Q9+T9+W9+Z9+AC9+AF9+AI9+AL9+AO9</f>
        <v>3</v>
      </c>
      <c r="I9" s="36">
        <f>G9+H9</f>
        <v>60</v>
      </c>
      <c r="J9" s="28">
        <f>AVERAGE(M9,P9,S9,V9,Y9,AB9,AE9,AH9,AK9)</f>
        <v>0.57273000000000007</v>
      </c>
      <c r="L9" s="16"/>
      <c r="M9" s="16"/>
      <c r="N9" s="16"/>
      <c r="O9" s="17">
        <v>19</v>
      </c>
      <c r="P9" s="25">
        <v>0.55152000000000001</v>
      </c>
      <c r="Q9" s="17">
        <v>1</v>
      </c>
      <c r="R9" s="16">
        <v>19</v>
      </c>
      <c r="S9" s="22">
        <v>0.57879000000000003</v>
      </c>
      <c r="T9" s="16">
        <v>1</v>
      </c>
      <c r="U9" s="17"/>
      <c r="V9" s="25"/>
      <c r="W9" s="17"/>
      <c r="X9" s="16">
        <v>19</v>
      </c>
      <c r="Y9" s="22">
        <v>0.58787999999999996</v>
      </c>
      <c r="Z9" s="16">
        <v>1</v>
      </c>
      <c r="AA9" s="17"/>
      <c r="AB9" s="25"/>
      <c r="AC9" s="17"/>
      <c r="AD9" s="16"/>
      <c r="AE9" s="22"/>
      <c r="AF9" s="16"/>
      <c r="AG9" s="17"/>
      <c r="AH9" s="25"/>
      <c r="AI9" s="17"/>
      <c r="AJ9" s="16"/>
      <c r="AK9" s="22"/>
      <c r="AL9" s="16"/>
      <c r="AM9" s="17"/>
      <c r="AN9" s="25"/>
      <c r="AO9" s="17"/>
      <c r="AP9" s="8"/>
      <c r="AQ9" s="8"/>
    </row>
    <row r="10" spans="1:43" x14ac:dyDescent="0.2">
      <c r="A10" s="15" t="s">
        <v>199</v>
      </c>
      <c r="B10" s="15" t="s">
        <v>112</v>
      </c>
      <c r="C10" s="15" t="s">
        <v>43</v>
      </c>
      <c r="D10" s="39">
        <f t="shared" si="0"/>
        <v>42</v>
      </c>
      <c r="E10" s="39">
        <f t="shared" si="0"/>
        <v>2</v>
      </c>
      <c r="F10" s="30">
        <f>D10+E10</f>
        <v>44</v>
      </c>
      <c r="G10" s="18">
        <f t="shared" ref="G10:G13" si="1">L10+O10+R10+U10+X10+AA10+AD10+AG10+AJ10+AM10</f>
        <v>42</v>
      </c>
      <c r="H10" s="18">
        <f t="shared" ref="H10:H13" si="2">N10+Q10+T10+W10+Z10+AC10+AF10+AI10+AL10+AO10</f>
        <v>2</v>
      </c>
      <c r="I10" s="36">
        <f>G10+H10</f>
        <v>44</v>
      </c>
      <c r="J10" s="28">
        <f>AVERAGE(M10,P10,S10,V10,Y10,AB10,AE10,AH10,AK10)</f>
        <v>0.673485</v>
      </c>
      <c r="L10" s="16"/>
      <c r="M10" s="16"/>
      <c r="N10" s="16"/>
      <c r="O10" s="17"/>
      <c r="P10" s="25"/>
      <c r="Q10" s="17"/>
      <c r="R10" s="16">
        <v>21</v>
      </c>
      <c r="S10" s="22">
        <v>0.65908999999999995</v>
      </c>
      <c r="T10" s="16">
        <v>1</v>
      </c>
      <c r="U10" s="17"/>
      <c r="V10" s="25"/>
      <c r="W10" s="17"/>
      <c r="X10" s="16">
        <v>21</v>
      </c>
      <c r="Y10" s="22">
        <v>0.68788000000000005</v>
      </c>
      <c r="Z10" s="16">
        <v>1</v>
      </c>
      <c r="AA10" s="17"/>
      <c r="AB10" s="25"/>
      <c r="AC10" s="17"/>
      <c r="AD10" s="16"/>
      <c r="AE10" s="22"/>
      <c r="AF10" s="16"/>
      <c r="AG10" s="17"/>
      <c r="AH10" s="25"/>
      <c r="AI10" s="17"/>
      <c r="AJ10" s="16"/>
      <c r="AK10" s="22"/>
      <c r="AL10" s="16"/>
      <c r="AM10" s="17"/>
      <c r="AN10" s="25"/>
      <c r="AO10" s="17"/>
      <c r="AP10" s="8"/>
      <c r="AQ10" s="8"/>
    </row>
    <row r="11" spans="1:43" x14ac:dyDescent="0.2">
      <c r="A11" s="15" t="s">
        <v>199</v>
      </c>
      <c r="B11" s="15" t="s">
        <v>127</v>
      </c>
      <c r="C11" s="15" t="s">
        <v>129</v>
      </c>
      <c r="D11" s="39">
        <f t="shared" si="0"/>
        <v>21</v>
      </c>
      <c r="E11" s="39">
        <f t="shared" si="0"/>
        <v>1</v>
      </c>
      <c r="F11" s="30">
        <f>D11+E11</f>
        <v>22</v>
      </c>
      <c r="G11" s="18">
        <f t="shared" si="1"/>
        <v>21</v>
      </c>
      <c r="H11" s="18">
        <f t="shared" si="2"/>
        <v>1</v>
      </c>
      <c r="I11" s="36">
        <f>G11+H11</f>
        <v>22</v>
      </c>
      <c r="J11" s="28">
        <f>AVERAGE(M11,P11,S11,V11,Y11,AB11,AE11,AH11,AK11)</f>
        <v>0.64394000000000007</v>
      </c>
      <c r="L11" s="16"/>
      <c r="M11" s="16"/>
      <c r="N11" s="16"/>
      <c r="O11" s="17">
        <v>21</v>
      </c>
      <c r="P11" s="25">
        <v>0.64394000000000007</v>
      </c>
      <c r="Q11" s="17">
        <v>1</v>
      </c>
      <c r="R11" s="16"/>
      <c r="S11" s="22"/>
      <c r="T11" s="16"/>
      <c r="U11" s="17"/>
      <c r="V11" s="25"/>
      <c r="W11" s="17"/>
      <c r="X11" s="16"/>
      <c r="Y11" s="22"/>
      <c r="Z11" s="16"/>
      <c r="AA11" s="17"/>
      <c r="AB11" s="25"/>
      <c r="AC11" s="17"/>
      <c r="AD11" s="16"/>
      <c r="AE11" s="22"/>
      <c r="AF11" s="16"/>
      <c r="AG11" s="17"/>
      <c r="AH11" s="25"/>
      <c r="AI11" s="17"/>
      <c r="AJ11" s="16"/>
      <c r="AK11" s="22"/>
      <c r="AL11" s="16"/>
      <c r="AM11" s="17"/>
      <c r="AN11" s="25"/>
      <c r="AO11" s="17"/>
      <c r="AP11" s="8"/>
      <c r="AQ11" s="8"/>
    </row>
    <row r="12" spans="1:43" x14ac:dyDescent="0.2">
      <c r="A12" s="15" t="s">
        <v>199</v>
      </c>
      <c r="B12" s="15"/>
      <c r="C12" s="15"/>
      <c r="D12" s="39">
        <f t="shared" ref="D12:E12" si="3">G12</f>
        <v>0</v>
      </c>
      <c r="E12" s="39">
        <f t="shared" si="3"/>
        <v>0</v>
      </c>
      <c r="F12" s="30">
        <f t="shared" ref="F12" si="4">D12+E12</f>
        <v>0</v>
      </c>
      <c r="G12" s="18">
        <f t="shared" si="1"/>
        <v>0</v>
      </c>
      <c r="H12" s="18">
        <f t="shared" si="2"/>
        <v>0</v>
      </c>
      <c r="I12" s="36">
        <f t="shared" ref="I12" si="5">G12+H12</f>
        <v>0</v>
      </c>
      <c r="J12" s="28" t="e">
        <f t="shared" ref="J12" si="6">AVERAGE(M12,P12,S12,V12,Y12,AB12,AE12,AH12,AK12)</f>
        <v>#DIV/0!</v>
      </c>
      <c r="L12" s="16"/>
      <c r="M12" s="16"/>
      <c r="N12" s="16"/>
      <c r="O12" s="17"/>
      <c r="P12" s="25"/>
      <c r="Q12" s="17"/>
      <c r="R12" s="16"/>
      <c r="S12" s="22"/>
      <c r="T12" s="16"/>
      <c r="U12" s="17"/>
      <c r="V12" s="25"/>
      <c r="W12" s="17"/>
      <c r="X12" s="16"/>
      <c r="Y12" s="22"/>
      <c r="Z12" s="16"/>
      <c r="AA12" s="17"/>
      <c r="AB12" s="25"/>
      <c r="AC12" s="17"/>
      <c r="AD12" s="16"/>
      <c r="AE12" s="22"/>
      <c r="AF12" s="16"/>
      <c r="AG12" s="17"/>
      <c r="AH12" s="25"/>
      <c r="AI12" s="17"/>
      <c r="AJ12" s="16"/>
      <c r="AK12" s="22"/>
      <c r="AL12" s="16"/>
      <c r="AM12" s="17"/>
      <c r="AN12" s="25"/>
      <c r="AO12" s="17"/>
      <c r="AP12" s="8"/>
      <c r="AQ12" s="8"/>
    </row>
    <row r="13" spans="1:43" x14ac:dyDescent="0.2">
      <c r="A13" s="15" t="s">
        <v>199</v>
      </c>
      <c r="B13" s="15"/>
      <c r="C13" s="15"/>
      <c r="D13" s="39">
        <f t="shared" ref="D13" si="7">G13</f>
        <v>0</v>
      </c>
      <c r="E13" s="39">
        <f t="shared" ref="E13" si="8">H13</f>
        <v>0</v>
      </c>
      <c r="F13" s="30">
        <f t="shared" ref="F13" si="9">D13+E13</f>
        <v>0</v>
      </c>
      <c r="G13" s="18">
        <f t="shared" si="1"/>
        <v>0</v>
      </c>
      <c r="H13" s="18">
        <f t="shared" si="2"/>
        <v>0</v>
      </c>
      <c r="I13" s="36">
        <f t="shared" ref="I13" si="10">G13+H13</f>
        <v>0</v>
      </c>
      <c r="J13" s="28" t="e">
        <f t="shared" ref="J13" si="11">AVERAGE(M13,P13,S13,V13,Y13,AB13,AE13,AH13,AK13)</f>
        <v>#DIV/0!</v>
      </c>
      <c r="L13" s="16"/>
      <c r="M13" s="16"/>
      <c r="N13" s="16"/>
      <c r="O13" s="17"/>
      <c r="P13" s="25"/>
      <c r="Q13" s="17"/>
      <c r="R13" s="16"/>
      <c r="S13" s="22"/>
      <c r="T13" s="16"/>
      <c r="U13" s="17"/>
      <c r="V13" s="25"/>
      <c r="W13" s="17"/>
      <c r="X13" s="16"/>
      <c r="Y13" s="22"/>
      <c r="Z13" s="16"/>
      <c r="AA13" s="17"/>
      <c r="AB13" s="25"/>
      <c r="AC13" s="17"/>
      <c r="AD13" s="16"/>
      <c r="AE13" s="22"/>
      <c r="AF13" s="16"/>
      <c r="AG13" s="17"/>
      <c r="AH13" s="25"/>
      <c r="AI13" s="17"/>
      <c r="AJ13" s="16"/>
      <c r="AK13" s="22"/>
      <c r="AL13" s="16"/>
      <c r="AM13" s="17"/>
      <c r="AN13" s="25"/>
      <c r="AO13" s="17"/>
      <c r="AP13" s="8"/>
      <c r="AQ13" s="8"/>
    </row>
  </sheetData>
  <sortState ref="A9:CF11">
    <sortCondition descending="1" ref="F9:F11"/>
  </sortState>
  <mergeCells count="25">
    <mergeCell ref="AM6:AO6"/>
    <mergeCell ref="AM7:AO7"/>
    <mergeCell ref="AG7:AI7"/>
    <mergeCell ref="AJ7:AL7"/>
    <mergeCell ref="AA7:AC7"/>
    <mergeCell ref="AD7:AF7"/>
    <mergeCell ref="AG6:AI6"/>
    <mergeCell ref="AJ6:AL6"/>
    <mergeCell ref="AA6:AC6"/>
    <mergeCell ref="AD6:AF6"/>
    <mergeCell ref="U7:W7"/>
    <mergeCell ref="X7:Z7"/>
    <mergeCell ref="X6:Z6"/>
    <mergeCell ref="L7:N7"/>
    <mergeCell ref="O7:Q7"/>
    <mergeCell ref="R7:T7"/>
    <mergeCell ref="U6:W6"/>
    <mergeCell ref="B6:B8"/>
    <mergeCell ref="C6:C8"/>
    <mergeCell ref="L6:N6"/>
    <mergeCell ref="O6:Q6"/>
    <mergeCell ref="R6:T6"/>
    <mergeCell ref="G6:I7"/>
    <mergeCell ref="D6:F7"/>
    <mergeCell ref="J6:J7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zoomScaleNormal="100" workbookViewId="0">
      <selection activeCell="Y11" sqref="Y11"/>
    </sheetView>
  </sheetViews>
  <sheetFormatPr defaultColWidth="11.42578125" defaultRowHeight="12" x14ac:dyDescent="0.25"/>
  <cols>
    <col min="1" max="1" width="5.7109375" style="2" customWidth="1"/>
    <col min="2" max="2" width="26.42578125" style="4" customWidth="1"/>
    <col min="3" max="3" width="25.140625" style="4" customWidth="1"/>
    <col min="4" max="4" width="6" style="6" customWidth="1"/>
    <col min="5" max="5" width="7.85546875" style="6" customWidth="1"/>
    <col min="6" max="6" width="5.140625" style="6" customWidth="1"/>
    <col min="7" max="7" width="6" style="6" customWidth="1"/>
    <col min="8" max="8" width="7.85546875" style="6" customWidth="1"/>
    <col min="9" max="9" width="5.140625" style="6" customWidth="1"/>
    <col min="10" max="10" width="8.7109375" style="26" customWidth="1"/>
    <col min="11" max="11" width="1.7109375" style="6" customWidth="1"/>
    <col min="12" max="13" width="8.7109375" style="5" customWidth="1"/>
    <col min="14" max="27" width="8.7109375" style="6" customWidth="1"/>
    <col min="28" max="28" width="8.7109375" style="5" customWidth="1"/>
    <col min="29" max="33" width="8.7109375" style="6" customWidth="1"/>
    <col min="34" max="34" width="8.7109375" style="5" customWidth="1"/>
    <col min="35" max="37" width="8.7109375" style="6" customWidth="1"/>
    <col min="38" max="38" width="8.7109375" style="7" customWidth="1"/>
    <col min="39" max="41" width="8.7109375" style="6" customWidth="1"/>
    <col min="42" max="43" width="21.7109375" style="6" customWidth="1"/>
    <col min="44" max="81" width="21.7109375" style="8" customWidth="1"/>
    <col min="82" max="16384" width="11.42578125" style="8"/>
  </cols>
  <sheetData>
    <row r="1" spans="1:43" x14ac:dyDescent="0.25">
      <c r="B1" s="3" t="s">
        <v>17</v>
      </c>
    </row>
    <row r="3" spans="1:43" x14ac:dyDescent="0.25">
      <c r="B3" s="9" t="s">
        <v>11</v>
      </c>
      <c r="C3" s="1" t="s">
        <v>226</v>
      </c>
      <c r="AB3" s="6"/>
      <c r="AH3" s="6"/>
    </row>
    <row r="4" spans="1:43" x14ac:dyDescent="0.25">
      <c r="B4" s="9"/>
      <c r="C4" s="1" t="s">
        <v>45</v>
      </c>
      <c r="AB4" s="6"/>
      <c r="AH4" s="6"/>
    </row>
    <row r="5" spans="1:43" ht="12.75" customHeight="1" x14ac:dyDescent="0.25">
      <c r="AB5" s="6"/>
      <c r="AH5" s="6"/>
    </row>
    <row r="6" spans="1:43" s="7" customFormat="1" ht="12.75" customHeight="1" x14ac:dyDescent="0.25">
      <c r="A6" s="10"/>
      <c r="B6" s="41" t="s">
        <v>0</v>
      </c>
      <c r="C6" s="41" t="s">
        <v>202</v>
      </c>
      <c r="D6" s="64" t="s">
        <v>46</v>
      </c>
      <c r="E6" s="65"/>
      <c r="F6" s="66"/>
      <c r="G6" s="58" t="s">
        <v>47</v>
      </c>
      <c r="H6" s="72"/>
      <c r="I6" s="73"/>
      <c r="J6" s="56" t="s">
        <v>36</v>
      </c>
      <c r="L6" s="47" t="s">
        <v>2</v>
      </c>
      <c r="M6" s="48"/>
      <c r="N6" s="49"/>
      <c r="O6" s="43" t="s">
        <v>3</v>
      </c>
      <c r="P6" s="43"/>
      <c r="Q6" s="44"/>
      <c r="R6" s="45" t="s">
        <v>4</v>
      </c>
      <c r="S6" s="45"/>
      <c r="T6" s="46"/>
      <c r="U6" s="43" t="s">
        <v>5</v>
      </c>
      <c r="V6" s="43"/>
      <c r="W6" s="44"/>
      <c r="X6" s="45" t="s">
        <v>6</v>
      </c>
      <c r="Y6" s="45"/>
      <c r="Z6" s="46"/>
      <c r="AA6" s="43" t="s">
        <v>7</v>
      </c>
      <c r="AB6" s="43"/>
      <c r="AC6" s="44"/>
      <c r="AD6" s="45" t="s">
        <v>8</v>
      </c>
      <c r="AE6" s="45"/>
      <c r="AF6" s="46"/>
      <c r="AG6" s="43" t="s">
        <v>9</v>
      </c>
      <c r="AH6" s="43"/>
      <c r="AI6" s="44"/>
      <c r="AJ6" s="45" t="s">
        <v>10</v>
      </c>
      <c r="AK6" s="45"/>
      <c r="AL6" s="46"/>
      <c r="AM6" s="43" t="s">
        <v>54</v>
      </c>
      <c r="AN6" s="43"/>
      <c r="AO6" s="44"/>
    </row>
    <row r="7" spans="1:43" s="7" customFormat="1" ht="12" customHeight="1" x14ac:dyDescent="0.25">
      <c r="A7" s="10"/>
      <c r="B7" s="41"/>
      <c r="C7" s="41"/>
      <c r="D7" s="67"/>
      <c r="E7" s="68"/>
      <c r="F7" s="69"/>
      <c r="G7" s="74"/>
      <c r="H7" s="75"/>
      <c r="I7" s="76"/>
      <c r="J7" s="57"/>
      <c r="L7" s="50" t="s">
        <v>48</v>
      </c>
      <c r="M7" s="51"/>
      <c r="N7" s="52"/>
      <c r="O7" s="43" t="s">
        <v>49</v>
      </c>
      <c r="P7" s="43"/>
      <c r="Q7" s="44"/>
      <c r="R7" s="50" t="s">
        <v>50</v>
      </c>
      <c r="S7" s="51"/>
      <c r="T7" s="52"/>
      <c r="U7" s="53" t="s">
        <v>227</v>
      </c>
      <c r="V7" s="54"/>
      <c r="W7" s="55"/>
      <c r="X7" s="50" t="s">
        <v>51</v>
      </c>
      <c r="Y7" s="51"/>
      <c r="Z7" s="52"/>
      <c r="AA7" s="53" t="s">
        <v>52</v>
      </c>
      <c r="AB7" s="54"/>
      <c r="AC7" s="55"/>
      <c r="AD7" s="50" t="s">
        <v>57</v>
      </c>
      <c r="AE7" s="51"/>
      <c r="AF7" s="52"/>
      <c r="AG7" s="53" t="s">
        <v>53</v>
      </c>
      <c r="AH7" s="54"/>
      <c r="AI7" s="55"/>
      <c r="AJ7" s="70" t="s">
        <v>55</v>
      </c>
      <c r="AK7" s="70"/>
      <c r="AL7" s="71"/>
      <c r="AM7" s="53" t="s">
        <v>56</v>
      </c>
      <c r="AN7" s="54"/>
      <c r="AO7" s="55"/>
    </row>
    <row r="8" spans="1:43" s="7" customFormat="1" x14ac:dyDescent="0.25">
      <c r="A8" s="10"/>
      <c r="B8" s="42"/>
      <c r="C8" s="42"/>
      <c r="D8" s="37" t="s">
        <v>12</v>
      </c>
      <c r="E8" s="38" t="s">
        <v>13</v>
      </c>
      <c r="F8" s="29" t="s">
        <v>1</v>
      </c>
      <c r="G8" s="13" t="s">
        <v>12</v>
      </c>
      <c r="H8" s="14" t="s">
        <v>13</v>
      </c>
      <c r="I8" s="35" t="s">
        <v>1</v>
      </c>
      <c r="J8" s="27" t="s">
        <v>28</v>
      </c>
      <c r="L8" s="32" t="s">
        <v>12</v>
      </c>
      <c r="M8" s="32" t="s">
        <v>28</v>
      </c>
      <c r="N8" s="11" t="s">
        <v>13</v>
      </c>
      <c r="O8" s="31" t="s">
        <v>12</v>
      </c>
      <c r="P8" s="31" t="s">
        <v>28</v>
      </c>
      <c r="Q8" s="12" t="s">
        <v>13</v>
      </c>
      <c r="R8" s="32" t="s">
        <v>12</v>
      </c>
      <c r="S8" s="32" t="s">
        <v>28</v>
      </c>
      <c r="T8" s="11" t="s">
        <v>13</v>
      </c>
      <c r="U8" s="31" t="s">
        <v>12</v>
      </c>
      <c r="V8" s="31" t="s">
        <v>28</v>
      </c>
      <c r="W8" s="12" t="s">
        <v>13</v>
      </c>
      <c r="X8" s="40" t="s">
        <v>12</v>
      </c>
      <c r="Y8" s="40" t="s">
        <v>28</v>
      </c>
      <c r="Z8" s="11" t="s">
        <v>13</v>
      </c>
      <c r="AA8" s="31" t="s">
        <v>12</v>
      </c>
      <c r="AB8" s="31" t="s">
        <v>28</v>
      </c>
      <c r="AC8" s="12" t="s">
        <v>13</v>
      </c>
      <c r="AD8" s="40" t="s">
        <v>12</v>
      </c>
      <c r="AE8" s="40" t="s">
        <v>28</v>
      </c>
      <c r="AF8" s="11" t="s">
        <v>13</v>
      </c>
      <c r="AG8" s="31" t="s">
        <v>12</v>
      </c>
      <c r="AH8" s="31" t="s">
        <v>28</v>
      </c>
      <c r="AI8" s="12" t="s">
        <v>13</v>
      </c>
      <c r="AJ8" s="40" t="s">
        <v>12</v>
      </c>
      <c r="AK8" s="40" t="s">
        <v>28</v>
      </c>
      <c r="AL8" s="11" t="s">
        <v>13</v>
      </c>
      <c r="AM8" s="31" t="s">
        <v>12</v>
      </c>
      <c r="AN8" s="31" t="s">
        <v>28</v>
      </c>
      <c r="AO8" s="12" t="s">
        <v>13</v>
      </c>
    </row>
    <row r="9" spans="1:43" x14ac:dyDescent="0.2">
      <c r="A9" s="15" t="s">
        <v>199</v>
      </c>
      <c r="B9" s="15" t="s">
        <v>99</v>
      </c>
      <c r="C9" s="15" t="s">
        <v>38</v>
      </c>
      <c r="D9" s="39">
        <f>G9</f>
        <v>82</v>
      </c>
      <c r="E9" s="39">
        <f>H9</f>
        <v>4</v>
      </c>
      <c r="F9" s="30">
        <f>D9+E9</f>
        <v>86</v>
      </c>
      <c r="G9" s="18">
        <f>L9+O9+R9+U9+X9+AA9+AD9+AG9+AJ9+AM9</f>
        <v>82</v>
      </c>
      <c r="H9" s="18">
        <f>N9+Q9+T9+W9+Z9+AC9+AF9+AI9+AL9+AO9</f>
        <v>4</v>
      </c>
      <c r="I9" s="36">
        <f>G9+H9</f>
        <v>86</v>
      </c>
      <c r="J9" s="28">
        <f>AVERAGE(M9,P9,S9,V9,Y9,AB9,AE9,AH9,AK9)</f>
        <v>0.66197250000000007</v>
      </c>
      <c r="L9" s="16">
        <v>21</v>
      </c>
      <c r="M9" s="22">
        <v>0.66303999999999996</v>
      </c>
      <c r="N9" s="16">
        <v>1</v>
      </c>
      <c r="O9" s="17">
        <v>21</v>
      </c>
      <c r="P9" s="25">
        <v>0.65909000000000006</v>
      </c>
      <c r="Q9" s="17">
        <v>1</v>
      </c>
      <c r="R9" s="16">
        <v>19</v>
      </c>
      <c r="S9" s="22">
        <v>0.66212000000000004</v>
      </c>
      <c r="T9" s="16">
        <v>1</v>
      </c>
      <c r="U9" s="17"/>
      <c r="V9" s="25"/>
      <c r="W9" s="17"/>
      <c r="X9" s="16">
        <v>21</v>
      </c>
      <c r="Y9" s="22">
        <v>0.66364000000000001</v>
      </c>
      <c r="Z9" s="16">
        <v>1</v>
      </c>
      <c r="AA9" s="17"/>
      <c r="AB9" s="25"/>
      <c r="AC9" s="17"/>
      <c r="AD9" s="16"/>
      <c r="AE9" s="22"/>
      <c r="AF9" s="16"/>
      <c r="AG9" s="17"/>
      <c r="AH9" s="25"/>
      <c r="AI9" s="17"/>
      <c r="AJ9" s="16"/>
      <c r="AK9" s="22"/>
      <c r="AL9" s="16"/>
      <c r="AM9" s="17"/>
      <c r="AN9" s="25"/>
      <c r="AO9" s="17"/>
      <c r="AP9" s="8"/>
      <c r="AQ9" s="8"/>
    </row>
    <row r="10" spans="1:43" x14ac:dyDescent="0.2">
      <c r="A10" s="15" t="s">
        <v>199</v>
      </c>
      <c r="B10" s="15" t="s">
        <v>68</v>
      </c>
      <c r="C10" s="15" t="s">
        <v>81</v>
      </c>
      <c r="D10" s="39">
        <f>G10</f>
        <v>71</v>
      </c>
      <c r="E10" s="39">
        <f>H10</f>
        <v>5</v>
      </c>
      <c r="F10" s="30">
        <f>D10+E10</f>
        <v>76</v>
      </c>
      <c r="G10" s="18">
        <f>L10+O10+R10+U10+X10+AA10+AD10+AG10+AJ10+AM10</f>
        <v>71</v>
      </c>
      <c r="H10" s="18">
        <f>N10+Q10+T10+W10+Z10+AC10+AF10+AI10+AL10+AO10</f>
        <v>5</v>
      </c>
      <c r="I10" s="36">
        <f>G10+H10</f>
        <v>76</v>
      </c>
      <c r="J10" s="28">
        <f>AVERAGE(M10,P10,S10,V10,Y10,AB10,AE10,AH10,AK10)</f>
        <v>0.61017200000000005</v>
      </c>
      <c r="L10" s="16">
        <v>8</v>
      </c>
      <c r="M10" s="22">
        <v>0.59782999999999997</v>
      </c>
      <c r="N10" s="16">
        <v>1</v>
      </c>
      <c r="O10" s="17">
        <v>5</v>
      </c>
      <c r="P10" s="25">
        <v>0.51817999999999997</v>
      </c>
      <c r="Q10" s="17">
        <v>1</v>
      </c>
      <c r="R10" s="16">
        <v>21</v>
      </c>
      <c r="S10" s="22">
        <v>0.66666999999999998</v>
      </c>
      <c r="T10" s="16">
        <v>1</v>
      </c>
      <c r="U10" s="17">
        <v>19</v>
      </c>
      <c r="V10" s="25">
        <v>0.64090999999999998</v>
      </c>
      <c r="W10" s="17">
        <v>1</v>
      </c>
      <c r="X10" s="16">
        <v>18</v>
      </c>
      <c r="Y10" s="22">
        <v>0.62726999999999999</v>
      </c>
      <c r="Z10" s="16">
        <v>1</v>
      </c>
      <c r="AA10" s="17"/>
      <c r="AB10" s="25"/>
      <c r="AC10" s="17"/>
      <c r="AD10" s="16"/>
      <c r="AE10" s="22"/>
      <c r="AF10" s="16"/>
      <c r="AG10" s="17"/>
      <c r="AH10" s="25"/>
      <c r="AI10" s="17"/>
      <c r="AJ10" s="16"/>
      <c r="AK10" s="22"/>
      <c r="AL10" s="16"/>
      <c r="AM10" s="17"/>
      <c r="AN10" s="25"/>
      <c r="AO10" s="17"/>
      <c r="AP10" s="8"/>
      <c r="AQ10" s="8"/>
    </row>
    <row r="11" spans="1:43" x14ac:dyDescent="0.2">
      <c r="A11" s="15" t="s">
        <v>199</v>
      </c>
      <c r="B11" s="15" t="s">
        <v>91</v>
      </c>
      <c r="C11" s="15" t="s">
        <v>31</v>
      </c>
      <c r="D11" s="39">
        <f>G11</f>
        <v>60</v>
      </c>
      <c r="E11" s="39">
        <f>H11</f>
        <v>5</v>
      </c>
      <c r="F11" s="30">
        <f>D11+E11</f>
        <v>65</v>
      </c>
      <c r="G11" s="18">
        <f>L11+O11+R11+U11+X11+AA11+AD11+AG11+AJ11+AM11</f>
        <v>60</v>
      </c>
      <c r="H11" s="18">
        <f>N11+Q11+T11+W11+Z11+AC11+AF11+AI11+AL11+AO11</f>
        <v>5</v>
      </c>
      <c r="I11" s="36">
        <f>G11+H11</f>
        <v>65</v>
      </c>
      <c r="J11" s="28">
        <f>AVERAGE(M11,P11,S11,V11,Y11,AB11,AE11,AH11,AK11)</f>
        <v>0.60521999999999987</v>
      </c>
      <c r="L11" s="16">
        <v>15</v>
      </c>
      <c r="M11" s="22">
        <v>0.62390999999999996</v>
      </c>
      <c r="N11" s="16">
        <v>1</v>
      </c>
      <c r="O11" s="17">
        <v>8</v>
      </c>
      <c r="P11" s="25">
        <v>0.53787999999999991</v>
      </c>
      <c r="Q11" s="17">
        <v>1</v>
      </c>
      <c r="R11" s="16"/>
      <c r="S11" s="22"/>
      <c r="T11" s="16">
        <v>1</v>
      </c>
      <c r="U11" s="17">
        <v>18</v>
      </c>
      <c r="V11" s="25">
        <v>0.61514999999999997</v>
      </c>
      <c r="W11" s="17">
        <v>1</v>
      </c>
      <c r="X11" s="16">
        <v>19</v>
      </c>
      <c r="Y11" s="22">
        <v>0.64393999999999996</v>
      </c>
      <c r="Z11" s="16">
        <v>1</v>
      </c>
      <c r="AA11" s="17"/>
      <c r="AB11" s="25"/>
      <c r="AC11" s="17"/>
      <c r="AD11" s="16"/>
      <c r="AE11" s="22"/>
      <c r="AF11" s="16"/>
      <c r="AG11" s="17"/>
      <c r="AH11" s="25"/>
      <c r="AI11" s="17"/>
      <c r="AJ11" s="16"/>
      <c r="AK11" s="22"/>
      <c r="AL11" s="16"/>
      <c r="AM11" s="17"/>
      <c r="AN11" s="25"/>
      <c r="AO11" s="17"/>
      <c r="AP11" s="8"/>
      <c r="AQ11" s="8"/>
    </row>
    <row r="12" spans="1:43" x14ac:dyDescent="0.2">
      <c r="A12" s="15" t="s">
        <v>199</v>
      </c>
      <c r="B12" s="15" t="s">
        <v>88</v>
      </c>
      <c r="C12" s="15" t="s">
        <v>102</v>
      </c>
      <c r="D12" s="39">
        <f>G12</f>
        <v>52</v>
      </c>
      <c r="E12" s="39">
        <f>H12</f>
        <v>3</v>
      </c>
      <c r="F12" s="30">
        <f>D12+E12</f>
        <v>55</v>
      </c>
      <c r="G12" s="18">
        <f>L12+O12+R12+U12+X12+AA12+AD12+AG12+AJ12+AM12</f>
        <v>52</v>
      </c>
      <c r="H12" s="18">
        <f>N12+Q12+T12+W12+Z12+AC12+AF12+AI12+AL12+AO12</f>
        <v>3</v>
      </c>
      <c r="I12" s="36">
        <f>G12+H12</f>
        <v>55</v>
      </c>
      <c r="J12" s="28">
        <f>AVERAGE(M12,P12,S12,V12,Y12,AB12,AE12,AH12,AK12)</f>
        <v>0.62733666666666654</v>
      </c>
      <c r="L12" s="16">
        <v>19</v>
      </c>
      <c r="M12" s="22">
        <v>0.64564999999999995</v>
      </c>
      <c r="N12" s="16">
        <v>1</v>
      </c>
      <c r="O12" s="17"/>
      <c r="P12" s="25"/>
      <c r="Q12" s="17"/>
      <c r="R12" s="16"/>
      <c r="S12" s="22"/>
      <c r="T12" s="16"/>
      <c r="U12" s="17">
        <v>16</v>
      </c>
      <c r="V12" s="25">
        <v>0.61212</v>
      </c>
      <c r="W12" s="17">
        <v>1</v>
      </c>
      <c r="X12" s="16">
        <v>17</v>
      </c>
      <c r="Y12" s="22">
        <v>0.62424000000000002</v>
      </c>
      <c r="Z12" s="16">
        <v>1</v>
      </c>
      <c r="AA12" s="17"/>
      <c r="AB12" s="25"/>
      <c r="AC12" s="17"/>
      <c r="AD12" s="16"/>
      <c r="AE12" s="22"/>
      <c r="AF12" s="16"/>
      <c r="AG12" s="17"/>
      <c r="AH12" s="25"/>
      <c r="AI12" s="17"/>
      <c r="AJ12" s="16"/>
      <c r="AK12" s="22"/>
      <c r="AL12" s="16"/>
      <c r="AM12" s="17"/>
      <c r="AN12" s="25"/>
      <c r="AO12" s="17"/>
      <c r="AP12" s="8"/>
      <c r="AQ12" s="8"/>
    </row>
    <row r="13" spans="1:43" x14ac:dyDescent="0.2">
      <c r="A13" s="15" t="s">
        <v>199</v>
      </c>
      <c r="B13" s="15" t="s">
        <v>90</v>
      </c>
      <c r="C13" s="15" t="s">
        <v>85</v>
      </c>
      <c r="D13" s="39">
        <f>G13</f>
        <v>51</v>
      </c>
      <c r="E13" s="39">
        <f>H13</f>
        <v>4</v>
      </c>
      <c r="F13" s="30">
        <f>D13+E13</f>
        <v>55</v>
      </c>
      <c r="G13" s="18">
        <f>L13+O13+R13+U13+X13+AA13+AD13+AG13+AJ13+AM13</f>
        <v>51</v>
      </c>
      <c r="H13" s="18">
        <f>N13+Q13+T13+W13+Z13+AC13+AF13+AI13+AL13+AO13</f>
        <v>4</v>
      </c>
      <c r="I13" s="36">
        <f>G13+H13</f>
        <v>55</v>
      </c>
      <c r="J13" s="28">
        <f>AVERAGE(M13,P13,S13,V13,Y13,AB13,AE13,AH13,AK13)</f>
        <v>0.59603249999999997</v>
      </c>
      <c r="L13" s="16">
        <v>7</v>
      </c>
      <c r="M13" s="22">
        <v>0.58913000000000004</v>
      </c>
      <c r="N13" s="16">
        <v>1</v>
      </c>
      <c r="O13" s="17"/>
      <c r="P13" s="25"/>
      <c r="Q13" s="17"/>
      <c r="R13" s="16">
        <v>12</v>
      </c>
      <c r="S13" s="22">
        <v>0.59955000000000003</v>
      </c>
      <c r="T13" s="16">
        <v>1</v>
      </c>
      <c r="U13" s="17">
        <v>18</v>
      </c>
      <c r="V13" s="25">
        <v>0.61514999999999997</v>
      </c>
      <c r="W13" s="17">
        <v>1</v>
      </c>
      <c r="X13" s="16">
        <v>14</v>
      </c>
      <c r="Y13" s="22">
        <v>0.58030000000000004</v>
      </c>
      <c r="Z13" s="16">
        <v>1</v>
      </c>
      <c r="AA13" s="17"/>
      <c r="AB13" s="25"/>
      <c r="AC13" s="17"/>
      <c r="AD13" s="16"/>
      <c r="AE13" s="22"/>
      <c r="AF13" s="16"/>
      <c r="AG13" s="17"/>
      <c r="AH13" s="25"/>
      <c r="AI13" s="17"/>
      <c r="AJ13" s="16"/>
      <c r="AK13" s="22"/>
      <c r="AL13" s="16"/>
      <c r="AM13" s="17"/>
      <c r="AN13" s="25"/>
      <c r="AO13" s="17"/>
      <c r="AP13" s="8"/>
      <c r="AQ13" s="8"/>
    </row>
    <row r="14" spans="1:43" x14ac:dyDescent="0.2">
      <c r="A14" s="15" t="s">
        <v>199</v>
      </c>
      <c r="B14" s="15" t="s">
        <v>98</v>
      </c>
      <c r="C14" s="15" t="s">
        <v>22</v>
      </c>
      <c r="D14" s="39">
        <f>G14</f>
        <v>40</v>
      </c>
      <c r="E14" s="39">
        <f>H14</f>
        <v>3</v>
      </c>
      <c r="F14" s="30">
        <f>D14+E14</f>
        <v>43</v>
      </c>
      <c r="G14" s="18">
        <f>L14+O14+R14+U14+X14+AA14+AD14+AG14+AJ14+AM14</f>
        <v>40</v>
      </c>
      <c r="H14" s="18">
        <f>N14+Q14+T14+W14+Z14+AC14+AF14+AI14+AL14+AO14</f>
        <v>3</v>
      </c>
      <c r="I14" s="36">
        <f>G14+H14</f>
        <v>43</v>
      </c>
      <c r="J14" s="28">
        <f>AVERAGE(M14,P14,S14,V14,Y14,AB14,AE14,AH14,AK14)</f>
        <v>0.60142666666666666</v>
      </c>
      <c r="L14" s="16">
        <v>17</v>
      </c>
      <c r="M14" s="22">
        <v>0.63912999999999998</v>
      </c>
      <c r="N14" s="16">
        <v>1</v>
      </c>
      <c r="O14" s="17">
        <v>10</v>
      </c>
      <c r="P14" s="25">
        <v>0.54697000000000007</v>
      </c>
      <c r="Q14" s="17">
        <v>1</v>
      </c>
      <c r="R14" s="16">
        <v>13</v>
      </c>
      <c r="S14" s="22">
        <v>0.61817999999999995</v>
      </c>
      <c r="T14" s="16">
        <v>1</v>
      </c>
      <c r="U14" s="17"/>
      <c r="V14" s="25"/>
      <c r="W14" s="17"/>
      <c r="X14" s="16"/>
      <c r="Y14" s="22"/>
      <c r="Z14" s="16"/>
      <c r="AA14" s="17"/>
      <c r="AB14" s="25"/>
      <c r="AC14" s="17"/>
      <c r="AD14" s="16"/>
      <c r="AE14" s="22"/>
      <c r="AF14" s="16"/>
      <c r="AG14" s="17"/>
      <c r="AH14" s="25"/>
      <c r="AI14" s="17"/>
      <c r="AJ14" s="16"/>
      <c r="AK14" s="22"/>
      <c r="AL14" s="16"/>
      <c r="AM14" s="17"/>
      <c r="AN14" s="25"/>
      <c r="AO14" s="17"/>
      <c r="AP14" s="8"/>
      <c r="AQ14" s="8"/>
    </row>
    <row r="15" spans="1:43" x14ac:dyDescent="0.2">
      <c r="A15" s="15" t="s">
        <v>199</v>
      </c>
      <c r="B15" s="15" t="s">
        <v>93</v>
      </c>
      <c r="C15" s="15" t="s">
        <v>104</v>
      </c>
      <c r="D15" s="39">
        <f>G15</f>
        <v>35</v>
      </c>
      <c r="E15" s="39">
        <f>H15</f>
        <v>3</v>
      </c>
      <c r="F15" s="30">
        <f>D15+E15</f>
        <v>38</v>
      </c>
      <c r="G15" s="18">
        <f>L15+O15+R15+U15+X15+AA15+AD15+AG15+AJ15+AM15</f>
        <v>35</v>
      </c>
      <c r="H15" s="18">
        <f>N15+Q15+T15+W15+Z15+AC15+AF15+AI15+AL15+AO15</f>
        <v>3</v>
      </c>
      <c r="I15" s="36">
        <f>G15+H15</f>
        <v>38</v>
      </c>
      <c r="J15" s="28">
        <f>AVERAGE(M15,P15,S15,V15,Y15,AB15,AE15,AH15,AK15)</f>
        <v>0.60046333333333335</v>
      </c>
      <c r="L15" s="16">
        <v>6</v>
      </c>
      <c r="M15" s="22">
        <v>0.57608999999999999</v>
      </c>
      <c r="N15" s="16">
        <v>1</v>
      </c>
      <c r="O15" s="17">
        <v>15</v>
      </c>
      <c r="P15" s="25">
        <v>0.58182</v>
      </c>
      <c r="Q15" s="17">
        <v>1</v>
      </c>
      <c r="R15" s="16">
        <v>14</v>
      </c>
      <c r="S15" s="22">
        <v>0.64348000000000005</v>
      </c>
      <c r="T15" s="16">
        <v>1</v>
      </c>
      <c r="U15" s="17"/>
      <c r="V15" s="25"/>
      <c r="W15" s="17"/>
      <c r="X15" s="16"/>
      <c r="Y15" s="22"/>
      <c r="Z15" s="16"/>
      <c r="AA15" s="17"/>
      <c r="AB15" s="25"/>
      <c r="AC15" s="17"/>
      <c r="AD15" s="16"/>
      <c r="AE15" s="22"/>
      <c r="AF15" s="16"/>
      <c r="AG15" s="17"/>
      <c r="AH15" s="25"/>
      <c r="AI15" s="17"/>
      <c r="AJ15" s="16"/>
      <c r="AK15" s="22"/>
      <c r="AL15" s="16"/>
      <c r="AM15" s="17"/>
      <c r="AN15" s="25"/>
      <c r="AO15" s="17"/>
      <c r="AP15" s="8"/>
      <c r="AQ15" s="8"/>
    </row>
    <row r="16" spans="1:43" x14ac:dyDescent="0.2">
      <c r="A16" s="15" t="s">
        <v>199</v>
      </c>
      <c r="B16" s="15" t="s">
        <v>205</v>
      </c>
      <c r="C16" s="15" t="s">
        <v>206</v>
      </c>
      <c r="D16" s="39">
        <f>G16</f>
        <v>32</v>
      </c>
      <c r="E16" s="39">
        <f>H16</f>
        <v>3</v>
      </c>
      <c r="F16" s="30">
        <f>D16+E16</f>
        <v>35</v>
      </c>
      <c r="G16" s="18">
        <f>L16+O16+R16+U16+X16+AA16+AD16+AG16+AJ16+AM16</f>
        <v>32</v>
      </c>
      <c r="H16" s="18">
        <f>N16+Q16+T16+W16+Z16+AC16+AF16+AI16+AL16+AO16</f>
        <v>3</v>
      </c>
      <c r="I16" s="36">
        <f>G16+H16</f>
        <v>35</v>
      </c>
      <c r="J16" s="28">
        <f>AVERAGE(M16,P16,S16,V16,Y16,AB16,AE16,AH16,AK16)</f>
        <v>0.51717333333333337</v>
      </c>
      <c r="L16" s="16"/>
      <c r="M16" s="16"/>
      <c r="N16" s="16"/>
      <c r="O16" s="17"/>
      <c r="P16" s="25"/>
      <c r="Q16" s="17"/>
      <c r="R16" s="16">
        <v>10</v>
      </c>
      <c r="S16" s="22">
        <v>0.52576000000000001</v>
      </c>
      <c r="T16" s="16">
        <v>1</v>
      </c>
      <c r="U16" s="17">
        <v>13</v>
      </c>
      <c r="V16" s="25">
        <v>0.5</v>
      </c>
      <c r="W16" s="17">
        <v>1</v>
      </c>
      <c r="X16" s="16">
        <v>9</v>
      </c>
      <c r="Y16" s="22">
        <v>0.52576000000000001</v>
      </c>
      <c r="Z16" s="16">
        <v>1</v>
      </c>
      <c r="AA16" s="17"/>
      <c r="AB16" s="25"/>
      <c r="AC16" s="17"/>
      <c r="AD16" s="16"/>
      <c r="AE16" s="22"/>
      <c r="AF16" s="16"/>
      <c r="AG16" s="17"/>
      <c r="AH16" s="25"/>
      <c r="AI16" s="17"/>
      <c r="AJ16" s="16"/>
      <c r="AK16" s="22"/>
      <c r="AL16" s="16"/>
      <c r="AM16" s="17"/>
      <c r="AN16" s="25"/>
      <c r="AO16" s="17"/>
      <c r="AP16" s="8"/>
      <c r="AQ16" s="8"/>
    </row>
    <row r="17" spans="1:43" x14ac:dyDescent="0.2">
      <c r="A17" s="15" t="s">
        <v>199</v>
      </c>
      <c r="B17" s="15" t="s">
        <v>97</v>
      </c>
      <c r="C17" s="15" t="s">
        <v>107</v>
      </c>
      <c r="D17" s="39">
        <f>G17</f>
        <v>33</v>
      </c>
      <c r="E17" s="39">
        <f>H17</f>
        <v>2</v>
      </c>
      <c r="F17" s="30">
        <f>D17+E17</f>
        <v>35</v>
      </c>
      <c r="G17" s="18">
        <f>L17+O17+R17+U17+X17+AA17+AD17+AG17+AJ17+AM17</f>
        <v>33</v>
      </c>
      <c r="H17" s="18">
        <f>N17+Q17+T17+W17+Z17+AC17+AF17+AI17+AL17+AO17</f>
        <v>2</v>
      </c>
      <c r="I17" s="36">
        <f>G17+H17</f>
        <v>35</v>
      </c>
      <c r="J17" s="28">
        <f>AVERAGE(M17,P17,S17,V17,Y17,AB17,AE17,AH17,AK17)</f>
        <v>0.61489000000000005</v>
      </c>
      <c r="L17" s="16">
        <v>16</v>
      </c>
      <c r="M17" s="22">
        <v>0.62826000000000004</v>
      </c>
      <c r="N17" s="16">
        <v>1</v>
      </c>
      <c r="O17" s="17">
        <v>17</v>
      </c>
      <c r="P17" s="25">
        <v>0.60152000000000005</v>
      </c>
      <c r="Q17" s="17">
        <v>1</v>
      </c>
      <c r="R17" s="16"/>
      <c r="S17" s="22"/>
      <c r="T17" s="16"/>
      <c r="U17" s="17"/>
      <c r="V17" s="25"/>
      <c r="W17" s="17"/>
      <c r="X17" s="16"/>
      <c r="Y17" s="22"/>
      <c r="Z17" s="16"/>
      <c r="AA17" s="17"/>
      <c r="AB17" s="25"/>
      <c r="AC17" s="17"/>
      <c r="AD17" s="16"/>
      <c r="AE17" s="22"/>
      <c r="AF17" s="16"/>
      <c r="AG17" s="17"/>
      <c r="AH17" s="25"/>
      <c r="AI17" s="17"/>
      <c r="AJ17" s="16"/>
      <c r="AK17" s="22"/>
      <c r="AL17" s="16"/>
      <c r="AM17" s="17"/>
      <c r="AN17" s="25"/>
      <c r="AO17" s="17"/>
      <c r="AP17" s="8"/>
      <c r="AQ17" s="8"/>
    </row>
    <row r="18" spans="1:43" x14ac:dyDescent="0.2">
      <c r="A18" s="15" t="s">
        <v>199</v>
      </c>
      <c r="B18" s="15" t="s">
        <v>232</v>
      </c>
      <c r="C18" s="15" t="s">
        <v>233</v>
      </c>
      <c r="D18" s="39">
        <f>G18</f>
        <v>31</v>
      </c>
      <c r="E18" s="39">
        <f>H18</f>
        <v>2</v>
      </c>
      <c r="F18" s="30">
        <f>D18+E18</f>
        <v>33</v>
      </c>
      <c r="G18" s="18">
        <f>L18+O18+R18+U18+X18+AA18+AD18+AG18+AJ18+AM18</f>
        <v>31</v>
      </c>
      <c r="H18" s="18">
        <f>N18+Q18+T18+W18+Z18+AC18+AF18+AI18+AL18+AO18</f>
        <v>2</v>
      </c>
      <c r="I18" s="36">
        <f>G18+H18</f>
        <v>33</v>
      </c>
      <c r="J18" s="28">
        <f>AVERAGE(M18,P18,S18,V18,Y18,AB18,AE18,AH18,AK18)</f>
        <v>0.59393999999999991</v>
      </c>
      <c r="L18" s="16"/>
      <c r="M18" s="16"/>
      <c r="N18" s="16"/>
      <c r="O18" s="17"/>
      <c r="P18" s="25"/>
      <c r="Q18" s="17"/>
      <c r="R18" s="16"/>
      <c r="S18" s="22"/>
      <c r="T18" s="16"/>
      <c r="U18" s="17">
        <v>15</v>
      </c>
      <c r="V18" s="25">
        <v>0.58484999999999998</v>
      </c>
      <c r="W18" s="17">
        <v>1</v>
      </c>
      <c r="X18" s="16">
        <v>16</v>
      </c>
      <c r="Y18" s="22">
        <v>0.60302999999999995</v>
      </c>
      <c r="Z18" s="16">
        <v>1</v>
      </c>
      <c r="AA18" s="17"/>
      <c r="AB18" s="25"/>
      <c r="AC18" s="17"/>
      <c r="AD18" s="16"/>
      <c r="AE18" s="22"/>
      <c r="AF18" s="16"/>
      <c r="AG18" s="17"/>
      <c r="AH18" s="25"/>
      <c r="AI18" s="17"/>
      <c r="AJ18" s="16"/>
      <c r="AK18" s="22"/>
      <c r="AL18" s="16"/>
      <c r="AM18" s="17"/>
      <c r="AN18" s="25"/>
      <c r="AO18" s="17"/>
      <c r="AP18" s="8"/>
      <c r="AQ18" s="8"/>
    </row>
    <row r="19" spans="1:43" x14ac:dyDescent="0.2">
      <c r="A19" s="15" t="s">
        <v>199</v>
      </c>
      <c r="B19" s="15" t="s">
        <v>142</v>
      </c>
      <c r="C19" s="15" t="s">
        <v>143</v>
      </c>
      <c r="D19" s="39">
        <f>G19</f>
        <v>27</v>
      </c>
      <c r="E19" s="39">
        <f>H19</f>
        <v>2</v>
      </c>
      <c r="F19" s="30">
        <f>D19+E19</f>
        <v>29</v>
      </c>
      <c r="G19" s="18">
        <f>L19+O19+R19+U19+X19+AA19+AD19+AG19+AJ19+AM19</f>
        <v>27</v>
      </c>
      <c r="H19" s="18">
        <f>N19+Q19+T19+W19+Z19+AC19+AF19+AI19+AL19+AO19</f>
        <v>2</v>
      </c>
      <c r="I19" s="36">
        <f>G19+H19</f>
        <v>29</v>
      </c>
      <c r="J19" s="28">
        <f>AVERAGE(M19,P19,S19,V19,Y19,AB19,AE19,AH19,AK19)</f>
        <v>0.56438999999999995</v>
      </c>
      <c r="L19" s="16"/>
      <c r="M19" s="16"/>
      <c r="N19" s="16"/>
      <c r="O19" s="17">
        <v>16</v>
      </c>
      <c r="P19" s="25">
        <v>0.58635999999999999</v>
      </c>
      <c r="Q19" s="17">
        <v>1</v>
      </c>
      <c r="R19" s="16">
        <v>11</v>
      </c>
      <c r="S19" s="22">
        <v>0.54242000000000001</v>
      </c>
      <c r="T19" s="16">
        <v>1</v>
      </c>
      <c r="U19" s="17"/>
      <c r="V19" s="25"/>
      <c r="W19" s="17"/>
      <c r="X19" s="16"/>
      <c r="Y19" s="22"/>
      <c r="Z19" s="16"/>
      <c r="AA19" s="17"/>
      <c r="AB19" s="25"/>
      <c r="AC19" s="17"/>
      <c r="AD19" s="16"/>
      <c r="AE19" s="22"/>
      <c r="AF19" s="16"/>
      <c r="AG19" s="17"/>
      <c r="AH19" s="25"/>
      <c r="AI19" s="17"/>
      <c r="AJ19" s="16"/>
      <c r="AK19" s="22"/>
      <c r="AL19" s="16"/>
      <c r="AM19" s="17"/>
      <c r="AN19" s="25"/>
      <c r="AO19" s="17"/>
      <c r="AP19" s="8"/>
      <c r="AQ19" s="8"/>
    </row>
    <row r="20" spans="1:43" x14ac:dyDescent="0.2">
      <c r="A20" s="15" t="s">
        <v>199</v>
      </c>
      <c r="B20" s="15" t="s">
        <v>156</v>
      </c>
      <c r="C20" s="15" t="s">
        <v>157</v>
      </c>
      <c r="D20" s="39">
        <f>G20</f>
        <v>27</v>
      </c>
      <c r="E20" s="39">
        <f>H20</f>
        <v>2</v>
      </c>
      <c r="F20" s="30">
        <f>D20+E20</f>
        <v>29</v>
      </c>
      <c r="G20" s="18">
        <f>L20+O20+R20+U20+X20+AA20+AD20+AG20+AJ20+AM20</f>
        <v>27</v>
      </c>
      <c r="H20" s="18">
        <f>N20+Q20+T20+W20+Z20+AC20+AF20+AI20+AL20+AO20</f>
        <v>2</v>
      </c>
      <c r="I20" s="36">
        <f>G20+H20</f>
        <v>29</v>
      </c>
      <c r="J20" s="28">
        <f>AVERAGE(M20,P20,S20,V20,Y20,AB20,AE20,AH20,AK20)</f>
        <v>0.59924500000000003</v>
      </c>
      <c r="L20" s="16"/>
      <c r="M20" s="16"/>
      <c r="N20" s="16"/>
      <c r="O20" s="17">
        <v>12</v>
      </c>
      <c r="P20" s="25">
        <v>0.55152000000000001</v>
      </c>
      <c r="Q20" s="17">
        <v>1</v>
      </c>
      <c r="R20" s="16">
        <v>15</v>
      </c>
      <c r="S20" s="22">
        <v>0.64697000000000005</v>
      </c>
      <c r="T20" s="16">
        <v>1</v>
      </c>
      <c r="U20" s="17"/>
      <c r="V20" s="25"/>
      <c r="W20" s="17"/>
      <c r="X20" s="16"/>
      <c r="Y20" s="22"/>
      <c r="Z20" s="16"/>
      <c r="AA20" s="17"/>
      <c r="AB20" s="25"/>
      <c r="AC20" s="17"/>
      <c r="AD20" s="16"/>
      <c r="AE20" s="22"/>
      <c r="AF20" s="16"/>
      <c r="AG20" s="17"/>
      <c r="AH20" s="25"/>
      <c r="AI20" s="17"/>
      <c r="AJ20" s="16"/>
      <c r="AK20" s="22"/>
      <c r="AL20" s="16"/>
      <c r="AM20" s="17"/>
      <c r="AN20" s="25"/>
      <c r="AO20" s="17"/>
      <c r="AP20" s="8"/>
      <c r="AQ20" s="8"/>
    </row>
    <row r="21" spans="1:43" x14ac:dyDescent="0.2">
      <c r="A21" s="15" t="s">
        <v>199</v>
      </c>
      <c r="B21" s="15" t="s">
        <v>95</v>
      </c>
      <c r="C21" s="15" t="s">
        <v>105</v>
      </c>
      <c r="D21" s="39">
        <f>G21</f>
        <v>26</v>
      </c>
      <c r="E21" s="39">
        <f>H21</f>
        <v>2</v>
      </c>
      <c r="F21" s="30">
        <f>D21+E21</f>
        <v>28</v>
      </c>
      <c r="G21" s="18">
        <f>L21+O21+R21+U21+X21+AA21+AD21+AG21+AJ21+AM21</f>
        <v>26</v>
      </c>
      <c r="H21" s="18">
        <f>N21+Q21+T21+W21+Z21+AC21+AF21+AI21+AL21+AO21</f>
        <v>2</v>
      </c>
      <c r="I21" s="36">
        <f>G21+H21</f>
        <v>28</v>
      </c>
      <c r="J21" s="28">
        <f>AVERAGE(M21,P21,S21,V21,Y21,AB21,AE21,AH21,AK21)</f>
        <v>0.59634500000000001</v>
      </c>
      <c r="L21" s="16">
        <v>11</v>
      </c>
      <c r="M21" s="22">
        <v>0.61087000000000002</v>
      </c>
      <c r="N21" s="16">
        <v>1</v>
      </c>
      <c r="O21" s="17">
        <v>15</v>
      </c>
      <c r="P21" s="25">
        <v>0.58182</v>
      </c>
      <c r="Q21" s="17">
        <v>1</v>
      </c>
      <c r="R21" s="16"/>
      <c r="S21" s="22"/>
      <c r="T21" s="16"/>
      <c r="U21" s="17"/>
      <c r="V21" s="25"/>
      <c r="W21" s="17"/>
      <c r="X21" s="16"/>
      <c r="Y21" s="22"/>
      <c r="Z21" s="16"/>
      <c r="AA21" s="17"/>
      <c r="AB21" s="25"/>
      <c r="AC21" s="17"/>
      <c r="AD21" s="16"/>
      <c r="AE21" s="22"/>
      <c r="AF21" s="16"/>
      <c r="AG21" s="17"/>
      <c r="AH21" s="25"/>
      <c r="AI21" s="17"/>
      <c r="AJ21" s="16"/>
      <c r="AK21" s="22"/>
      <c r="AL21" s="16"/>
      <c r="AM21" s="17"/>
      <c r="AN21" s="25"/>
      <c r="AO21" s="17"/>
      <c r="AP21" s="8"/>
      <c r="AQ21" s="8"/>
    </row>
    <row r="22" spans="1:43" x14ac:dyDescent="0.2">
      <c r="A22" s="15" t="s">
        <v>199</v>
      </c>
      <c r="B22" s="15" t="s">
        <v>139</v>
      </c>
      <c r="C22" s="15" t="s">
        <v>141</v>
      </c>
      <c r="D22" s="39">
        <f>G22</f>
        <v>24</v>
      </c>
      <c r="E22" s="39">
        <f>H22</f>
        <v>2</v>
      </c>
      <c r="F22" s="30">
        <f>D22+E22</f>
        <v>26</v>
      </c>
      <c r="G22" s="18">
        <f>L22+O22+R22+U22+X22+AA22+AD22+AG22+AJ22+AM22</f>
        <v>24</v>
      </c>
      <c r="H22" s="18">
        <f>N22+Q22+T22+W22+Z22+AC22+AF22+AI22+AL22+AO22</f>
        <v>2</v>
      </c>
      <c r="I22" s="36">
        <f>G22+H22</f>
        <v>26</v>
      </c>
      <c r="J22" s="28">
        <f>AVERAGE(M22,P22,S22,V22,Y22,AB22,AE22,AH22,AK22)</f>
        <v>0.55302999999999991</v>
      </c>
      <c r="L22" s="16"/>
      <c r="M22" s="16"/>
      <c r="N22" s="16"/>
      <c r="O22" s="17">
        <v>13</v>
      </c>
      <c r="P22" s="25">
        <v>0.56969999999999998</v>
      </c>
      <c r="Q22" s="17">
        <v>1</v>
      </c>
      <c r="R22" s="16"/>
      <c r="S22" s="22"/>
      <c r="T22" s="16"/>
      <c r="U22" s="17"/>
      <c r="V22" s="25"/>
      <c r="W22" s="17"/>
      <c r="X22" s="16">
        <v>11</v>
      </c>
      <c r="Y22" s="22">
        <v>0.53635999999999995</v>
      </c>
      <c r="Z22" s="16">
        <v>1</v>
      </c>
      <c r="AA22" s="17"/>
      <c r="AB22" s="25"/>
      <c r="AC22" s="17"/>
      <c r="AD22" s="16"/>
      <c r="AE22" s="22"/>
      <c r="AF22" s="16"/>
      <c r="AG22" s="17"/>
      <c r="AH22" s="25"/>
      <c r="AI22" s="17"/>
      <c r="AJ22" s="16"/>
      <c r="AK22" s="22"/>
      <c r="AL22" s="16"/>
      <c r="AM22" s="17"/>
      <c r="AN22" s="25"/>
      <c r="AO22" s="17"/>
      <c r="AP22" s="8"/>
      <c r="AQ22" s="8"/>
    </row>
    <row r="23" spans="1:43" x14ac:dyDescent="0.2">
      <c r="A23" s="15" t="s">
        <v>199</v>
      </c>
      <c r="B23" s="15" t="s">
        <v>94</v>
      </c>
      <c r="C23" s="15" t="s">
        <v>34</v>
      </c>
      <c r="D23" s="39">
        <f>G23</f>
        <v>22</v>
      </c>
      <c r="E23" s="39">
        <f>H23</f>
        <v>2</v>
      </c>
      <c r="F23" s="30">
        <f>D23+E23</f>
        <v>24</v>
      </c>
      <c r="G23" s="18">
        <f>L23+O23+R23+U23+X23+AA23+AD23+AG23+AJ23+AM23</f>
        <v>22</v>
      </c>
      <c r="H23" s="18">
        <f>N23+Q23+T23+W23+Z23+AC23+AF23+AI23+AL23+AO23</f>
        <v>2</v>
      </c>
      <c r="I23" s="36">
        <f>G23+H23</f>
        <v>24</v>
      </c>
      <c r="J23" s="28">
        <f>AVERAGE(M23,P23,S23,V23,Y23,AB23,AE23,AH23,AK23)</f>
        <v>0.58011000000000001</v>
      </c>
      <c r="L23" s="16">
        <v>10</v>
      </c>
      <c r="M23" s="22">
        <v>0.60870000000000002</v>
      </c>
      <c r="N23" s="16">
        <v>1</v>
      </c>
      <c r="O23" s="17">
        <v>12</v>
      </c>
      <c r="P23" s="25">
        <v>0.55152000000000001</v>
      </c>
      <c r="Q23" s="17">
        <v>1</v>
      </c>
      <c r="R23" s="16"/>
      <c r="S23" s="22"/>
      <c r="T23" s="16"/>
      <c r="U23" s="17"/>
      <c r="V23" s="25"/>
      <c r="W23" s="17"/>
      <c r="X23" s="16"/>
      <c r="Y23" s="22"/>
      <c r="Z23" s="16"/>
      <c r="AA23" s="17"/>
      <c r="AB23" s="25"/>
      <c r="AC23" s="17"/>
      <c r="AD23" s="16"/>
      <c r="AE23" s="22"/>
      <c r="AF23" s="16"/>
      <c r="AG23" s="17"/>
      <c r="AH23" s="25"/>
      <c r="AI23" s="17"/>
      <c r="AJ23" s="16"/>
      <c r="AK23" s="22"/>
      <c r="AL23" s="16"/>
      <c r="AM23" s="17"/>
      <c r="AN23" s="25"/>
      <c r="AO23" s="17"/>
      <c r="AP23" s="8"/>
      <c r="AQ23" s="8"/>
    </row>
    <row r="24" spans="1:43" x14ac:dyDescent="0.2">
      <c r="A24" s="15" t="s">
        <v>199</v>
      </c>
      <c r="B24" s="15" t="s">
        <v>150</v>
      </c>
      <c r="C24" s="15" t="s">
        <v>152</v>
      </c>
      <c r="D24" s="39">
        <f>G24</f>
        <v>21</v>
      </c>
      <c r="E24" s="39">
        <f>H24</f>
        <v>2</v>
      </c>
      <c r="F24" s="30">
        <f>D24+E24</f>
        <v>23</v>
      </c>
      <c r="G24" s="18">
        <f>L24+O24+R24+U24+X24+AA24+AD24+AG24+AJ24+AM24</f>
        <v>21</v>
      </c>
      <c r="H24" s="18">
        <f>N24+Q24+T24+W24+Z24+AC24+AF24+AI24+AL24+AO24</f>
        <v>2</v>
      </c>
      <c r="I24" s="36">
        <f>G24+H24</f>
        <v>23</v>
      </c>
      <c r="J24" s="28">
        <f>AVERAGE(M24,P24,S24,V24,Y24,AB24,AE24,AH24,AK24)</f>
        <v>0.57803000000000004</v>
      </c>
      <c r="L24" s="16"/>
      <c r="M24" s="16"/>
      <c r="N24" s="16"/>
      <c r="O24" s="17">
        <v>4</v>
      </c>
      <c r="P24" s="25">
        <v>0.50606000000000007</v>
      </c>
      <c r="Q24" s="17">
        <v>1</v>
      </c>
      <c r="R24" s="16">
        <v>17</v>
      </c>
      <c r="S24" s="22">
        <v>0.65</v>
      </c>
      <c r="T24" s="16">
        <v>1</v>
      </c>
      <c r="U24" s="17"/>
      <c r="V24" s="25"/>
      <c r="W24" s="17"/>
      <c r="X24" s="16"/>
      <c r="Y24" s="22"/>
      <c r="Z24" s="16"/>
      <c r="AA24" s="17"/>
      <c r="AB24" s="25"/>
      <c r="AC24" s="17"/>
      <c r="AD24" s="16"/>
      <c r="AE24" s="22"/>
      <c r="AF24" s="16"/>
      <c r="AG24" s="17"/>
      <c r="AH24" s="25"/>
      <c r="AI24" s="17"/>
      <c r="AJ24" s="16"/>
      <c r="AK24" s="22"/>
      <c r="AL24" s="16"/>
      <c r="AM24" s="17"/>
      <c r="AN24" s="25"/>
      <c r="AO24" s="17"/>
      <c r="AP24" s="8"/>
      <c r="AQ24" s="8"/>
    </row>
    <row r="25" spans="1:43" x14ac:dyDescent="0.2">
      <c r="A25" s="15" t="s">
        <v>199</v>
      </c>
      <c r="B25" s="15" t="s">
        <v>76</v>
      </c>
      <c r="C25" s="15" t="s">
        <v>86</v>
      </c>
      <c r="D25" s="39">
        <f>G25</f>
        <v>21</v>
      </c>
      <c r="E25" s="39">
        <f>H25</f>
        <v>1</v>
      </c>
      <c r="F25" s="30">
        <f>D25+E25</f>
        <v>22</v>
      </c>
      <c r="G25" s="18">
        <f>L25+O25+R25+U25+X25+AA25+AD25+AG25+AJ25+AM25</f>
        <v>21</v>
      </c>
      <c r="H25" s="18">
        <f>N25+Q25+T25+W25+Z25+AC25+AF25+AI25+AL25+AO25</f>
        <v>1</v>
      </c>
      <c r="I25" s="36">
        <f>G25+H25</f>
        <v>22</v>
      </c>
      <c r="J25" s="28">
        <f>AVERAGE(M25,P25,S25,V25,Y25,AB25,AE25,AH25,AK25)</f>
        <v>0.65151999999999999</v>
      </c>
      <c r="L25" s="16"/>
      <c r="M25" s="22"/>
      <c r="N25" s="16"/>
      <c r="O25" s="17"/>
      <c r="P25" s="25"/>
      <c r="Q25" s="17"/>
      <c r="R25" s="16"/>
      <c r="S25" s="22"/>
      <c r="T25" s="16"/>
      <c r="U25" s="17">
        <v>21</v>
      </c>
      <c r="V25" s="25">
        <v>0.65151999999999999</v>
      </c>
      <c r="W25" s="17">
        <v>1</v>
      </c>
      <c r="X25" s="16"/>
      <c r="Y25" s="22"/>
      <c r="Z25" s="16"/>
      <c r="AA25" s="17"/>
      <c r="AB25" s="25"/>
      <c r="AC25" s="17"/>
      <c r="AD25" s="16"/>
      <c r="AE25" s="22"/>
      <c r="AF25" s="16"/>
      <c r="AG25" s="17"/>
      <c r="AH25" s="25"/>
      <c r="AI25" s="17"/>
      <c r="AJ25" s="16"/>
      <c r="AK25" s="22"/>
      <c r="AL25" s="16"/>
      <c r="AM25" s="17"/>
      <c r="AN25" s="25"/>
      <c r="AO25" s="17"/>
      <c r="AP25" s="8"/>
      <c r="AQ25" s="8"/>
    </row>
    <row r="26" spans="1:43" x14ac:dyDescent="0.2">
      <c r="A26" s="15" t="s">
        <v>199</v>
      </c>
      <c r="B26" s="15" t="s">
        <v>96</v>
      </c>
      <c r="C26" s="15" t="s">
        <v>106</v>
      </c>
      <c r="D26" s="39">
        <f>G26</f>
        <v>19</v>
      </c>
      <c r="E26" s="39">
        <f>H26</f>
        <v>2</v>
      </c>
      <c r="F26" s="30">
        <f>D26+E26</f>
        <v>21</v>
      </c>
      <c r="G26" s="18">
        <f>L26+O26+R26+U26+X26+AA26+AD26+AG26+AJ26+AM26</f>
        <v>19</v>
      </c>
      <c r="H26" s="18">
        <f>N26+Q26+T26+W26+Z26+AC26+AF26+AI26+AL26+AO26</f>
        <v>2</v>
      </c>
      <c r="I26" s="36">
        <f>G26+H26</f>
        <v>21</v>
      </c>
      <c r="J26" s="28">
        <f>AVERAGE(M26,P26,S26,V26,Y26,AB26,AE26,AH26,AK26)</f>
        <v>0.563635</v>
      </c>
      <c r="L26" s="16">
        <v>9</v>
      </c>
      <c r="M26" s="22">
        <v>0.6</v>
      </c>
      <c r="N26" s="16">
        <v>1</v>
      </c>
      <c r="O26" s="17"/>
      <c r="P26" s="25"/>
      <c r="Q26" s="17"/>
      <c r="R26" s="16"/>
      <c r="S26" s="22"/>
      <c r="T26" s="16"/>
      <c r="U26" s="17"/>
      <c r="V26" s="25"/>
      <c r="W26" s="17"/>
      <c r="X26" s="16">
        <v>10</v>
      </c>
      <c r="Y26" s="22">
        <v>0.52727000000000002</v>
      </c>
      <c r="Z26" s="16">
        <v>1</v>
      </c>
      <c r="AA26" s="17"/>
      <c r="AB26" s="25"/>
      <c r="AC26" s="17"/>
      <c r="AD26" s="16"/>
      <c r="AE26" s="22"/>
      <c r="AF26" s="16"/>
      <c r="AG26" s="17"/>
      <c r="AH26" s="25"/>
      <c r="AI26" s="17"/>
      <c r="AJ26" s="16"/>
      <c r="AK26" s="22"/>
      <c r="AL26" s="16"/>
      <c r="AM26" s="17"/>
      <c r="AN26" s="25"/>
      <c r="AO26" s="17"/>
      <c r="AP26" s="8"/>
      <c r="AQ26" s="8"/>
    </row>
    <row r="27" spans="1:43" x14ac:dyDescent="0.2">
      <c r="A27" s="15" t="s">
        <v>199</v>
      </c>
      <c r="B27" s="15" t="s">
        <v>146</v>
      </c>
      <c r="C27" s="15" t="s">
        <v>147</v>
      </c>
      <c r="D27" s="39">
        <f>G27</f>
        <v>19</v>
      </c>
      <c r="E27" s="39">
        <f>H27</f>
        <v>1</v>
      </c>
      <c r="F27" s="30">
        <f>D27+E27</f>
        <v>20</v>
      </c>
      <c r="G27" s="18">
        <f>L27+O27+R27+U27+X27+AA27+AD27+AG27+AJ27+AM27</f>
        <v>19</v>
      </c>
      <c r="H27" s="18">
        <f>N27+Q27+T27+W27+Z27+AC27+AF27+AI27+AL27+AO27</f>
        <v>1</v>
      </c>
      <c r="I27" s="36">
        <f>G27+H27</f>
        <v>20</v>
      </c>
      <c r="J27" s="28">
        <f>AVERAGE(M27,P27,S27,V27,Y27,AB27,AE27,AH27,AK27)</f>
        <v>0.61212</v>
      </c>
      <c r="L27" s="16"/>
      <c r="M27" s="16"/>
      <c r="N27" s="16"/>
      <c r="O27" s="17">
        <v>19</v>
      </c>
      <c r="P27" s="25">
        <v>0.61212</v>
      </c>
      <c r="Q27" s="17">
        <v>1</v>
      </c>
      <c r="R27" s="16"/>
      <c r="S27" s="22"/>
      <c r="T27" s="16"/>
      <c r="U27" s="17"/>
      <c r="V27" s="25"/>
      <c r="W27" s="17"/>
      <c r="X27" s="16"/>
      <c r="Y27" s="22"/>
      <c r="Z27" s="16"/>
      <c r="AA27" s="17"/>
      <c r="AB27" s="25"/>
      <c r="AC27" s="17"/>
      <c r="AD27" s="16"/>
      <c r="AE27" s="22"/>
      <c r="AF27" s="16"/>
      <c r="AG27" s="17"/>
      <c r="AH27" s="25"/>
      <c r="AI27" s="17"/>
      <c r="AJ27" s="16"/>
      <c r="AK27" s="22"/>
      <c r="AL27" s="16"/>
      <c r="AM27" s="17"/>
      <c r="AN27" s="25"/>
      <c r="AO27" s="17"/>
      <c r="AP27" s="8"/>
      <c r="AQ27" s="8"/>
    </row>
    <row r="28" spans="1:43" x14ac:dyDescent="0.2">
      <c r="A28" s="15" t="s">
        <v>199</v>
      </c>
      <c r="B28" s="15" t="s">
        <v>136</v>
      </c>
      <c r="C28" s="15" t="s">
        <v>137</v>
      </c>
      <c r="D28" s="39">
        <f>G28</f>
        <v>19</v>
      </c>
      <c r="E28" s="39">
        <f>H28</f>
        <v>1</v>
      </c>
      <c r="F28" s="30">
        <f>D28+E28</f>
        <v>20</v>
      </c>
      <c r="G28" s="18">
        <f>L28+O28+R28+U28+X28+AA28+AD28+AG28+AJ28+AM28</f>
        <v>19</v>
      </c>
      <c r="H28" s="18">
        <f>N28+Q28+T28+W28+Z28+AC28+AF28+AI28+AL28+AO28</f>
        <v>1</v>
      </c>
      <c r="I28" s="36">
        <f>G28+H28</f>
        <v>20</v>
      </c>
      <c r="J28" s="28">
        <f>AVERAGE(M28,P28,S28,V28,Y28,AB28,AE28,AH28,AK28)</f>
        <v>0.61212</v>
      </c>
      <c r="L28" s="16"/>
      <c r="M28" s="16"/>
      <c r="N28" s="16"/>
      <c r="O28" s="17">
        <v>19</v>
      </c>
      <c r="P28" s="25">
        <v>0.61212</v>
      </c>
      <c r="Q28" s="17">
        <v>1</v>
      </c>
      <c r="R28" s="16"/>
      <c r="S28" s="22"/>
      <c r="T28" s="16"/>
      <c r="U28" s="17"/>
      <c r="V28" s="25"/>
      <c r="W28" s="17"/>
      <c r="X28" s="16"/>
      <c r="Y28" s="22"/>
      <c r="Z28" s="16"/>
      <c r="AA28" s="17"/>
      <c r="AB28" s="25"/>
      <c r="AC28" s="17"/>
      <c r="AD28" s="16"/>
      <c r="AE28" s="22"/>
      <c r="AF28" s="16"/>
      <c r="AG28" s="17"/>
      <c r="AH28" s="25"/>
      <c r="AI28" s="17"/>
      <c r="AJ28" s="16"/>
      <c r="AK28" s="22"/>
      <c r="AL28" s="16"/>
      <c r="AM28" s="17"/>
      <c r="AN28" s="25"/>
      <c r="AO28" s="17"/>
      <c r="AP28" s="8"/>
      <c r="AQ28" s="8"/>
    </row>
    <row r="29" spans="1:43" x14ac:dyDescent="0.2">
      <c r="A29" s="15" t="s">
        <v>199</v>
      </c>
      <c r="B29" s="15" t="s">
        <v>207</v>
      </c>
      <c r="C29" s="15" t="s">
        <v>208</v>
      </c>
      <c r="D29" s="39">
        <f>G29</f>
        <v>18</v>
      </c>
      <c r="E29" s="39">
        <f>H29</f>
        <v>1</v>
      </c>
      <c r="F29" s="30">
        <f>D29+E29</f>
        <v>19</v>
      </c>
      <c r="G29" s="18">
        <f>L29+O29+R29+U29+X29+AA29+AD29+AG29+AJ29+AM29</f>
        <v>18</v>
      </c>
      <c r="H29" s="18">
        <f>N29+Q29+T29+W29+Z29+AC29+AF29+AI29+AL29+AO29</f>
        <v>1</v>
      </c>
      <c r="I29" s="36">
        <f>G29+H29</f>
        <v>19</v>
      </c>
      <c r="J29" s="28">
        <f>AVERAGE(M29,P29,S29,V29,Y29,AB29,AE29,AH29,AK29)</f>
        <v>0.65908999999999995</v>
      </c>
      <c r="L29" s="16"/>
      <c r="M29" s="16"/>
      <c r="N29" s="16"/>
      <c r="O29" s="17"/>
      <c r="P29" s="25"/>
      <c r="Q29" s="17"/>
      <c r="R29" s="16">
        <v>18</v>
      </c>
      <c r="S29" s="22">
        <v>0.65908999999999995</v>
      </c>
      <c r="T29" s="16">
        <v>1</v>
      </c>
      <c r="U29" s="17"/>
      <c r="V29" s="25"/>
      <c r="W29" s="17"/>
      <c r="X29" s="16"/>
      <c r="Y29" s="22"/>
      <c r="Z29" s="16"/>
      <c r="AA29" s="17"/>
      <c r="AB29" s="25"/>
      <c r="AC29" s="17"/>
      <c r="AD29" s="16"/>
      <c r="AE29" s="22"/>
      <c r="AF29" s="16"/>
      <c r="AG29" s="17"/>
      <c r="AH29" s="25"/>
      <c r="AI29" s="17"/>
      <c r="AJ29" s="16"/>
      <c r="AK29" s="22"/>
      <c r="AL29" s="16"/>
      <c r="AM29" s="17"/>
      <c r="AN29" s="25"/>
      <c r="AO29" s="17"/>
      <c r="AP29" s="8"/>
      <c r="AQ29" s="8"/>
    </row>
    <row r="30" spans="1:43" x14ac:dyDescent="0.2">
      <c r="A30" s="15" t="s">
        <v>199</v>
      </c>
      <c r="B30" s="15" t="s">
        <v>89</v>
      </c>
      <c r="C30" s="15" t="s">
        <v>103</v>
      </c>
      <c r="D30" s="39">
        <f>G30</f>
        <v>18</v>
      </c>
      <c r="E30" s="39">
        <f>H30</f>
        <v>1</v>
      </c>
      <c r="F30" s="30">
        <f>D30+E30</f>
        <v>19</v>
      </c>
      <c r="G30" s="18">
        <f>L30+O30+R30+U30+X30+AA30+AD30+AG30+AJ30+AM30</f>
        <v>18</v>
      </c>
      <c r="H30" s="18">
        <f>N30+Q30+T30+W30+Z30+AC30+AF30+AI30+AL30+AO30</f>
        <v>1</v>
      </c>
      <c r="I30" s="36">
        <f>G30+H30</f>
        <v>19</v>
      </c>
      <c r="J30" s="28">
        <f>AVERAGE(M30,P30,S30,V30,Y30,AB30,AE30,AH30,AK30)</f>
        <v>0.64129999999999998</v>
      </c>
      <c r="L30" s="16">
        <v>18</v>
      </c>
      <c r="M30" s="22">
        <v>0.64129999999999998</v>
      </c>
      <c r="N30" s="16">
        <v>1</v>
      </c>
      <c r="O30" s="17"/>
      <c r="P30" s="25"/>
      <c r="Q30" s="17"/>
      <c r="R30" s="16"/>
      <c r="S30" s="22"/>
      <c r="T30" s="16"/>
      <c r="U30" s="17"/>
      <c r="V30" s="25"/>
      <c r="W30" s="17"/>
      <c r="X30" s="16"/>
      <c r="Y30" s="22"/>
      <c r="Z30" s="16"/>
      <c r="AA30" s="17"/>
      <c r="AB30" s="25"/>
      <c r="AC30" s="17"/>
      <c r="AD30" s="16"/>
      <c r="AE30" s="22"/>
      <c r="AF30" s="16"/>
      <c r="AG30" s="17"/>
      <c r="AH30" s="25"/>
      <c r="AI30" s="17"/>
      <c r="AJ30" s="16"/>
      <c r="AK30" s="22"/>
      <c r="AL30" s="16"/>
      <c r="AM30" s="17"/>
      <c r="AN30" s="25"/>
      <c r="AO30" s="17"/>
      <c r="AP30" s="8"/>
      <c r="AQ30" s="8"/>
    </row>
    <row r="31" spans="1:43" x14ac:dyDescent="0.2">
      <c r="A31" s="15" t="s">
        <v>199</v>
      </c>
      <c r="B31" s="15" t="s">
        <v>150</v>
      </c>
      <c r="C31" s="15" t="s">
        <v>209</v>
      </c>
      <c r="D31" s="39">
        <f>G31</f>
        <v>17</v>
      </c>
      <c r="E31" s="39">
        <f>H31</f>
        <v>1</v>
      </c>
      <c r="F31" s="30">
        <f>D31+E31</f>
        <v>18</v>
      </c>
      <c r="G31" s="18">
        <f>L31+O31+R31+U31+X31+AA31+AD31+AG31+AJ31+AM31</f>
        <v>17</v>
      </c>
      <c r="H31" s="18">
        <f>N31+Q31+T31+W31+Z31+AC31+AF31+AI31+AL31+AO31</f>
        <v>1</v>
      </c>
      <c r="I31" s="36">
        <f>G31+H31</f>
        <v>18</v>
      </c>
      <c r="J31" s="28">
        <f>AVERAGE(M31,P31,S31,V31,Y31,AB31,AE31,AH31,AK31)</f>
        <v>0.65</v>
      </c>
      <c r="L31" s="16"/>
      <c r="M31" s="16"/>
      <c r="N31" s="16"/>
      <c r="O31" s="17"/>
      <c r="P31" s="25"/>
      <c r="Q31" s="17"/>
      <c r="R31" s="16">
        <v>17</v>
      </c>
      <c r="S31" s="22">
        <v>0.65</v>
      </c>
      <c r="T31" s="16">
        <v>1</v>
      </c>
      <c r="U31" s="17"/>
      <c r="V31" s="25"/>
      <c r="W31" s="17"/>
      <c r="X31" s="16"/>
      <c r="Y31" s="22"/>
      <c r="Z31" s="16"/>
      <c r="AA31" s="17"/>
      <c r="AB31" s="25"/>
      <c r="AC31" s="17"/>
      <c r="AD31" s="16"/>
      <c r="AE31" s="22"/>
      <c r="AF31" s="16"/>
      <c r="AG31" s="17"/>
      <c r="AH31" s="25"/>
      <c r="AI31" s="17"/>
      <c r="AJ31" s="16"/>
      <c r="AK31" s="22"/>
      <c r="AL31" s="16"/>
      <c r="AM31" s="17"/>
      <c r="AN31" s="25"/>
      <c r="AO31" s="17"/>
      <c r="AP31" s="8"/>
      <c r="AQ31" s="8"/>
    </row>
    <row r="32" spans="1:43" x14ac:dyDescent="0.2">
      <c r="A32" s="15" t="s">
        <v>199</v>
      </c>
      <c r="B32" s="15" t="s">
        <v>253</v>
      </c>
      <c r="C32" s="15" t="s">
        <v>245</v>
      </c>
      <c r="D32" s="39">
        <f>G32</f>
        <v>15</v>
      </c>
      <c r="E32" s="39">
        <f>H32</f>
        <v>1</v>
      </c>
      <c r="F32" s="30">
        <f>D32+E32</f>
        <v>16</v>
      </c>
      <c r="G32" s="18">
        <f>L32+O32+R32+U32+X32+AA32+AD32+AG32+AJ32+AM32</f>
        <v>15</v>
      </c>
      <c r="H32" s="18">
        <f>N32+Q32+T32+W32+Z32+AC32+AF32+AI32+AL32+AO32</f>
        <v>1</v>
      </c>
      <c r="I32" s="36">
        <f>G32+H32</f>
        <v>16</v>
      </c>
      <c r="J32" s="28">
        <f>AVERAGE(M32,P32,S32,V32,Y32,AB32,AE32,AH32,AK32)</f>
        <v>0.58182</v>
      </c>
      <c r="L32" s="16"/>
      <c r="M32" s="16"/>
      <c r="N32" s="16"/>
      <c r="O32" s="17"/>
      <c r="P32" s="25"/>
      <c r="Q32" s="17"/>
      <c r="R32" s="16"/>
      <c r="S32" s="22"/>
      <c r="T32" s="16"/>
      <c r="U32" s="17"/>
      <c r="V32" s="25"/>
      <c r="W32" s="17"/>
      <c r="X32" s="16">
        <v>15</v>
      </c>
      <c r="Y32" s="22">
        <v>0.58182</v>
      </c>
      <c r="Z32" s="16">
        <v>1</v>
      </c>
      <c r="AA32" s="17"/>
      <c r="AB32" s="25"/>
      <c r="AC32" s="17"/>
      <c r="AD32" s="16"/>
      <c r="AE32" s="22"/>
      <c r="AF32" s="16"/>
      <c r="AG32" s="17"/>
      <c r="AH32" s="25"/>
      <c r="AI32" s="17"/>
      <c r="AJ32" s="16"/>
      <c r="AK32" s="22"/>
      <c r="AL32" s="16"/>
      <c r="AM32" s="17"/>
      <c r="AN32" s="25"/>
      <c r="AO32" s="17"/>
      <c r="AP32" s="8"/>
      <c r="AQ32" s="8"/>
    </row>
    <row r="33" spans="1:43" x14ac:dyDescent="0.2">
      <c r="A33" s="15" t="s">
        <v>199</v>
      </c>
      <c r="B33" s="15" t="s">
        <v>234</v>
      </c>
      <c r="C33" s="15" t="s">
        <v>235</v>
      </c>
      <c r="D33" s="39">
        <f>G33</f>
        <v>14</v>
      </c>
      <c r="E33" s="39">
        <f>H33</f>
        <v>1</v>
      </c>
      <c r="F33" s="30">
        <f>D33+E33</f>
        <v>15</v>
      </c>
      <c r="G33" s="18">
        <f>L33+O33+R33+U33+X33+AA33+AD33+AG33+AJ33+AM33</f>
        <v>14</v>
      </c>
      <c r="H33" s="18">
        <f>N33+Q33+T33+W33+Z33+AC33+AF33+AI33+AL33+AO33</f>
        <v>1</v>
      </c>
      <c r="I33" s="36">
        <f>G33+H33</f>
        <v>15</v>
      </c>
      <c r="J33" s="28">
        <f>AVERAGE(M33,P33,S33,V33,Y33,AB33,AE33,AH33,AK33)</f>
        <v>0.55757999999999996</v>
      </c>
      <c r="L33" s="16"/>
      <c r="M33" s="16"/>
      <c r="N33" s="16"/>
      <c r="O33" s="17"/>
      <c r="P33" s="25"/>
      <c r="Q33" s="17"/>
      <c r="R33" s="16"/>
      <c r="S33" s="22"/>
      <c r="T33" s="16"/>
      <c r="U33" s="17">
        <v>14</v>
      </c>
      <c r="V33" s="25">
        <v>0.55757999999999996</v>
      </c>
      <c r="W33" s="17">
        <v>1</v>
      </c>
      <c r="X33" s="16"/>
      <c r="Y33" s="22"/>
      <c r="Z33" s="16"/>
      <c r="AA33" s="17"/>
      <c r="AB33" s="25"/>
      <c r="AC33" s="17"/>
      <c r="AD33" s="16"/>
      <c r="AE33" s="22"/>
      <c r="AF33" s="16"/>
      <c r="AG33" s="17"/>
      <c r="AH33" s="25"/>
      <c r="AI33" s="17"/>
      <c r="AJ33" s="16"/>
      <c r="AK33" s="22"/>
      <c r="AL33" s="16"/>
      <c r="AM33" s="17"/>
      <c r="AN33" s="25"/>
      <c r="AO33" s="17"/>
      <c r="AP33" s="8"/>
      <c r="AQ33" s="8"/>
    </row>
    <row r="34" spans="1:43" x14ac:dyDescent="0.2">
      <c r="A34" s="15" t="s">
        <v>199</v>
      </c>
      <c r="B34" s="15" t="s">
        <v>92</v>
      </c>
      <c r="C34" s="15" t="s">
        <v>39</v>
      </c>
      <c r="D34" s="39">
        <f>G34</f>
        <v>14</v>
      </c>
      <c r="E34" s="39">
        <f>H34</f>
        <v>1</v>
      </c>
      <c r="F34" s="30">
        <f>D34+E34</f>
        <v>15</v>
      </c>
      <c r="G34" s="18">
        <f>L34+O34+R34+U34+X34+AA34+AD34+AG34+AJ34+AM34</f>
        <v>14</v>
      </c>
      <c r="H34" s="18">
        <f>N34+Q34+T34+W34+Z34+AC34+AF34+AI34+AL34+AO34</f>
        <v>1</v>
      </c>
      <c r="I34" s="36">
        <f>G34+H34</f>
        <v>15</v>
      </c>
      <c r="J34" s="28">
        <f>AVERAGE(M34,P34,S34,V34,Y34,AB34,AE34,AH34,AK34)</f>
        <v>0.61304000000000003</v>
      </c>
      <c r="L34" s="16">
        <v>14</v>
      </c>
      <c r="M34" s="22">
        <v>0.61304000000000003</v>
      </c>
      <c r="N34" s="16">
        <v>1</v>
      </c>
      <c r="O34" s="17"/>
      <c r="P34" s="25"/>
      <c r="Q34" s="17"/>
      <c r="R34" s="16"/>
      <c r="S34" s="22"/>
      <c r="T34" s="16"/>
      <c r="U34" s="17"/>
      <c r="V34" s="25"/>
      <c r="W34" s="17"/>
      <c r="X34" s="16"/>
      <c r="Y34" s="22"/>
      <c r="Z34" s="16"/>
      <c r="AA34" s="17"/>
      <c r="AB34" s="25"/>
      <c r="AC34" s="17"/>
      <c r="AD34" s="16"/>
      <c r="AE34" s="22"/>
      <c r="AF34" s="16"/>
      <c r="AG34" s="17"/>
      <c r="AH34" s="25"/>
      <c r="AI34" s="17"/>
      <c r="AJ34" s="16"/>
      <c r="AK34" s="22"/>
      <c r="AL34" s="16"/>
      <c r="AM34" s="17"/>
      <c r="AN34" s="25"/>
      <c r="AO34" s="17"/>
      <c r="AP34" s="8"/>
      <c r="AQ34" s="8"/>
    </row>
    <row r="35" spans="1:43" x14ac:dyDescent="0.2">
      <c r="A35" s="15" t="s">
        <v>199</v>
      </c>
      <c r="B35" s="15" t="s">
        <v>101</v>
      </c>
      <c r="C35" s="15" t="s">
        <v>108</v>
      </c>
      <c r="D35" s="39">
        <f>G35</f>
        <v>14</v>
      </c>
      <c r="E35" s="39">
        <f>H35</f>
        <v>1</v>
      </c>
      <c r="F35" s="30">
        <f>D35+E35</f>
        <v>15</v>
      </c>
      <c r="G35" s="18">
        <f>L35+O35+R35+U35+X35+AA35+AD35+AG35+AJ35+AM35</f>
        <v>14</v>
      </c>
      <c r="H35" s="18">
        <f>N35+Q35+T35+W35+Z35+AC35+AF35+AI35+AL35+AO35</f>
        <v>1</v>
      </c>
      <c r="I35" s="36">
        <f>G35+H35</f>
        <v>15</v>
      </c>
      <c r="J35" s="28">
        <f>AVERAGE(M35,P35,S35,V35,Y35,AB35,AE35,AH35,AK35)</f>
        <v>0.61304000000000003</v>
      </c>
      <c r="L35" s="16">
        <v>14</v>
      </c>
      <c r="M35" s="22">
        <v>0.61304000000000003</v>
      </c>
      <c r="N35" s="16">
        <v>1</v>
      </c>
      <c r="O35" s="17"/>
      <c r="P35" s="25"/>
      <c r="Q35" s="17"/>
      <c r="R35" s="16"/>
      <c r="S35" s="22"/>
      <c r="T35" s="16"/>
      <c r="U35" s="17"/>
      <c r="V35" s="25"/>
      <c r="W35" s="17"/>
      <c r="X35" s="16"/>
      <c r="Y35" s="22"/>
      <c r="Z35" s="16"/>
      <c r="AA35" s="17"/>
      <c r="AB35" s="25"/>
      <c r="AC35" s="17"/>
      <c r="AD35" s="16"/>
      <c r="AE35" s="22"/>
      <c r="AF35" s="16"/>
      <c r="AG35" s="17"/>
      <c r="AH35" s="25"/>
      <c r="AI35" s="17"/>
      <c r="AJ35" s="16"/>
      <c r="AK35" s="22"/>
      <c r="AL35" s="16"/>
      <c r="AM35" s="17"/>
      <c r="AN35" s="25"/>
      <c r="AO35" s="17"/>
      <c r="AP35" s="8"/>
      <c r="AQ35" s="8"/>
    </row>
    <row r="36" spans="1:43" x14ac:dyDescent="0.2">
      <c r="A36" s="15" t="s">
        <v>199</v>
      </c>
      <c r="B36" s="15" t="s">
        <v>100</v>
      </c>
      <c r="C36" s="15" t="s">
        <v>44</v>
      </c>
      <c r="D36" s="39">
        <f>G36</f>
        <v>14</v>
      </c>
      <c r="E36" s="39">
        <f>H36</f>
        <v>1</v>
      </c>
      <c r="F36" s="30">
        <f>D36+E36</f>
        <v>15</v>
      </c>
      <c r="G36" s="18">
        <f>L36+O36+R36+U36+X36+AA36+AD36+AG36+AJ36+AM36</f>
        <v>14</v>
      </c>
      <c r="H36" s="18">
        <f>N36+Q36+T36+W36+Z36+AC36+AF36+AI36+AL36+AO36</f>
        <v>1</v>
      </c>
      <c r="I36" s="36">
        <f>G36+H36</f>
        <v>15</v>
      </c>
      <c r="J36" s="28">
        <f>AVERAGE(M36,P36,S36,V36,Y36,AB36,AE36,AH36,AK36)</f>
        <v>0.61304000000000003</v>
      </c>
      <c r="L36" s="16">
        <v>14</v>
      </c>
      <c r="M36" s="22">
        <v>0.61304000000000003</v>
      </c>
      <c r="N36" s="16">
        <v>1</v>
      </c>
      <c r="O36" s="17"/>
      <c r="P36" s="25"/>
      <c r="Q36" s="17"/>
      <c r="R36" s="16"/>
      <c r="S36" s="22"/>
      <c r="T36" s="16"/>
      <c r="U36" s="17"/>
      <c r="V36" s="25"/>
      <c r="W36" s="17"/>
      <c r="X36" s="16"/>
      <c r="Y36" s="22"/>
      <c r="Z36" s="16"/>
      <c r="AA36" s="17"/>
      <c r="AB36" s="25"/>
      <c r="AC36" s="17"/>
      <c r="AD36" s="16"/>
      <c r="AE36" s="22"/>
      <c r="AF36" s="16"/>
      <c r="AG36" s="17"/>
      <c r="AH36" s="25"/>
      <c r="AI36" s="17"/>
      <c r="AJ36" s="16"/>
      <c r="AK36" s="22"/>
      <c r="AL36" s="16"/>
      <c r="AM36" s="17"/>
      <c r="AN36" s="25"/>
      <c r="AO36" s="17"/>
      <c r="AP36" s="8"/>
      <c r="AQ36" s="8"/>
    </row>
    <row r="37" spans="1:43" x14ac:dyDescent="0.2">
      <c r="A37" s="15" t="s">
        <v>199</v>
      </c>
      <c r="B37" s="15" t="s">
        <v>169</v>
      </c>
      <c r="C37" s="15" t="s">
        <v>254</v>
      </c>
      <c r="D37" s="39">
        <f>G37</f>
        <v>14</v>
      </c>
      <c r="E37" s="39">
        <f>H37</f>
        <v>0</v>
      </c>
      <c r="F37" s="30">
        <f>D37+E37</f>
        <v>14</v>
      </c>
      <c r="G37" s="18">
        <f>L37+O37+R37+U37+X37+AA37+AD37+AG37+AJ37+AM37</f>
        <v>14</v>
      </c>
      <c r="H37" s="18">
        <f>N37+Q37+T37+W37+Z37+AC37+AF37+AI37+AL37+AO37</f>
        <v>0</v>
      </c>
      <c r="I37" s="36">
        <f>G37+H37</f>
        <v>14</v>
      </c>
      <c r="J37" s="28">
        <f>AVERAGE(M37,P37,S37,V37,Y37,AB37,AE37,AH37,AK37)</f>
        <v>0.58030000000000004</v>
      </c>
      <c r="L37" s="16"/>
      <c r="M37" s="16"/>
      <c r="N37" s="16"/>
      <c r="O37" s="17"/>
      <c r="P37" s="25"/>
      <c r="Q37" s="17"/>
      <c r="R37" s="16"/>
      <c r="S37" s="22"/>
      <c r="T37" s="16"/>
      <c r="U37" s="17"/>
      <c r="V37" s="25"/>
      <c r="W37" s="17"/>
      <c r="X37" s="16">
        <v>14</v>
      </c>
      <c r="Y37" s="22">
        <v>0.58030000000000004</v>
      </c>
      <c r="Z37" s="16"/>
      <c r="AA37" s="17"/>
      <c r="AB37" s="25"/>
      <c r="AC37" s="17"/>
      <c r="AD37" s="16"/>
      <c r="AE37" s="22"/>
      <c r="AF37" s="16"/>
      <c r="AG37" s="17"/>
      <c r="AH37" s="25"/>
      <c r="AI37" s="17"/>
      <c r="AJ37" s="16"/>
      <c r="AK37" s="22"/>
      <c r="AL37" s="16"/>
      <c r="AM37" s="17"/>
      <c r="AN37" s="25"/>
      <c r="AO37" s="17"/>
      <c r="AP37" s="8"/>
      <c r="AQ37" s="8"/>
    </row>
    <row r="38" spans="1:43" x14ac:dyDescent="0.2">
      <c r="A38" s="15" t="s">
        <v>199</v>
      </c>
      <c r="B38" s="15" t="s">
        <v>139</v>
      </c>
      <c r="C38" s="15" t="s">
        <v>255</v>
      </c>
      <c r="D38" s="39">
        <f>G38</f>
        <v>12</v>
      </c>
      <c r="E38" s="39">
        <f>H38</f>
        <v>1</v>
      </c>
      <c r="F38" s="30">
        <f>D38+E38</f>
        <v>13</v>
      </c>
      <c r="G38" s="18">
        <f>L38+O38+R38+U38+X38+AA38+AD38+AG38+AJ38+AM38</f>
        <v>12</v>
      </c>
      <c r="H38" s="18">
        <f>N38+Q38+T38+W38+Z38+AC38+AF38+AI38+AL38+AO38</f>
        <v>1</v>
      </c>
      <c r="I38" s="36">
        <f>G38+H38</f>
        <v>13</v>
      </c>
      <c r="J38" s="28">
        <f>AVERAGE(M38,P38,S38,V38,Y38,AB38,AE38,AH38,AK38)</f>
        <v>0.57272999999999996</v>
      </c>
      <c r="L38" s="16"/>
      <c r="M38" s="16"/>
      <c r="N38" s="16"/>
      <c r="O38" s="17"/>
      <c r="P38" s="25"/>
      <c r="Q38" s="17"/>
      <c r="R38" s="16"/>
      <c r="S38" s="22"/>
      <c r="T38" s="16"/>
      <c r="U38" s="17"/>
      <c r="V38" s="25"/>
      <c r="W38" s="17"/>
      <c r="X38" s="16">
        <v>12</v>
      </c>
      <c r="Y38" s="22">
        <v>0.57272999999999996</v>
      </c>
      <c r="Z38" s="16">
        <v>1</v>
      </c>
      <c r="AA38" s="17"/>
      <c r="AB38" s="25"/>
      <c r="AC38" s="17"/>
      <c r="AD38" s="16"/>
      <c r="AE38" s="22"/>
      <c r="AF38" s="16"/>
      <c r="AG38" s="17"/>
      <c r="AH38" s="25"/>
      <c r="AI38" s="17"/>
      <c r="AJ38" s="16"/>
      <c r="AK38" s="22"/>
      <c r="AL38" s="16"/>
      <c r="AM38" s="17"/>
      <c r="AN38" s="25"/>
      <c r="AO38" s="17"/>
      <c r="AP38" s="8"/>
      <c r="AQ38" s="8"/>
    </row>
    <row r="39" spans="1:43" x14ac:dyDescent="0.2">
      <c r="A39" s="15" t="s">
        <v>199</v>
      </c>
      <c r="B39" s="15" t="s">
        <v>185</v>
      </c>
      <c r="C39" s="15" t="s">
        <v>236</v>
      </c>
      <c r="D39" s="39">
        <f>G39</f>
        <v>12</v>
      </c>
      <c r="E39" s="39">
        <f>H39</f>
        <v>1</v>
      </c>
      <c r="F39" s="30">
        <f>D39+E39</f>
        <v>13</v>
      </c>
      <c r="G39" s="18">
        <f>L39+O39+R39+U39+X39+AA39+AD39+AG39+AJ39+AM39</f>
        <v>12</v>
      </c>
      <c r="H39" s="18">
        <f>N39+Q39+T39+W39+Z39+AC39+AF39+AI39+AL39+AO39</f>
        <v>1</v>
      </c>
      <c r="I39" s="36">
        <f>G39+H39</f>
        <v>13</v>
      </c>
      <c r="J39" s="28">
        <f>AVERAGE(M39,P39,S39,V39,Y39,AB39,AE39,AH39,AK39)</f>
        <v>0.45302999999999999</v>
      </c>
      <c r="L39" s="16"/>
      <c r="M39" s="16"/>
      <c r="N39" s="16"/>
      <c r="O39" s="17"/>
      <c r="P39" s="25"/>
      <c r="Q39" s="17"/>
      <c r="R39" s="16"/>
      <c r="S39" s="22"/>
      <c r="T39" s="16"/>
      <c r="U39" s="17">
        <v>12</v>
      </c>
      <c r="V39" s="25">
        <v>0.45302999999999999</v>
      </c>
      <c r="W39" s="17">
        <v>1</v>
      </c>
      <c r="X39" s="16"/>
      <c r="Y39" s="22"/>
      <c r="Z39" s="16"/>
      <c r="AA39" s="17"/>
      <c r="AB39" s="25"/>
      <c r="AC39" s="17"/>
      <c r="AD39" s="16"/>
      <c r="AE39" s="22"/>
      <c r="AF39" s="16"/>
      <c r="AG39" s="17"/>
      <c r="AH39" s="25"/>
      <c r="AI39" s="17"/>
      <c r="AJ39" s="16"/>
      <c r="AK39" s="22"/>
      <c r="AL39" s="16"/>
      <c r="AM39" s="17"/>
      <c r="AN39" s="25"/>
      <c r="AO39" s="17"/>
      <c r="AP39" s="8"/>
      <c r="AQ39" s="8"/>
    </row>
    <row r="40" spans="1:43" x14ac:dyDescent="0.2">
      <c r="A40" s="15" t="s">
        <v>199</v>
      </c>
      <c r="B40" s="15" t="s">
        <v>154</v>
      </c>
      <c r="C40" s="15" t="s">
        <v>155</v>
      </c>
      <c r="D40" s="39">
        <f>G40</f>
        <v>9</v>
      </c>
      <c r="E40" s="39">
        <f>H40</f>
        <v>1</v>
      </c>
      <c r="F40" s="30">
        <f>D40+E40</f>
        <v>10</v>
      </c>
      <c r="G40" s="18">
        <f>L40+O40+R40+U40+X40+AA40+AD40+AG40+AJ40+AM40</f>
        <v>9</v>
      </c>
      <c r="H40" s="18">
        <f>N40+Q40+T40+W40+Z40+AC40+AF40+AI40+AL40+AO40</f>
        <v>1</v>
      </c>
      <c r="I40" s="36">
        <f>G40+H40</f>
        <v>10</v>
      </c>
      <c r="J40" s="28">
        <f>AVERAGE(M40,P40,S40,V40,Y40,AB40,AE40,AH40,AK40)</f>
        <v>0.54544999999999999</v>
      </c>
      <c r="L40" s="16"/>
      <c r="M40" s="16"/>
      <c r="N40" s="16"/>
      <c r="O40" s="17">
        <v>9</v>
      </c>
      <c r="P40" s="25">
        <v>0.54544999999999999</v>
      </c>
      <c r="Q40" s="17">
        <v>1</v>
      </c>
      <c r="R40" s="16"/>
      <c r="S40" s="22"/>
      <c r="T40" s="16"/>
      <c r="U40" s="17"/>
      <c r="V40" s="25"/>
      <c r="W40" s="17"/>
      <c r="X40" s="16"/>
      <c r="Y40" s="22"/>
      <c r="Z40" s="16"/>
      <c r="AA40" s="17"/>
      <c r="AB40" s="25"/>
      <c r="AC40" s="17"/>
      <c r="AD40" s="16"/>
      <c r="AE40" s="22"/>
      <c r="AF40" s="16"/>
      <c r="AG40" s="17"/>
      <c r="AH40" s="25"/>
      <c r="AI40" s="17"/>
      <c r="AJ40" s="16"/>
      <c r="AK40" s="22"/>
      <c r="AL40" s="16"/>
      <c r="AM40" s="17"/>
      <c r="AN40" s="25"/>
      <c r="AO40" s="17"/>
      <c r="AP40" s="8"/>
      <c r="AQ40" s="8"/>
    </row>
    <row r="41" spans="1:43" x14ac:dyDescent="0.2">
      <c r="A41" s="15" t="s">
        <v>199</v>
      </c>
      <c r="B41" s="15" t="s">
        <v>154</v>
      </c>
      <c r="C41" s="15" t="s">
        <v>256</v>
      </c>
      <c r="D41" s="39">
        <f>G41</f>
        <v>8</v>
      </c>
      <c r="E41" s="39">
        <f>H41</f>
        <v>1</v>
      </c>
      <c r="F41" s="30">
        <f>D41+E41</f>
        <v>9</v>
      </c>
      <c r="G41" s="18">
        <f>L41+O41+R41+U41+X41+AA41+AD41+AG41+AJ41+AM41</f>
        <v>8</v>
      </c>
      <c r="H41" s="18">
        <f>N41+Q41+T41+W41+Z41+AC41+AF41+AI41+AL41+AO41</f>
        <v>1</v>
      </c>
      <c r="I41" s="36">
        <f>G41+H41</f>
        <v>9</v>
      </c>
      <c r="J41" s="28">
        <f>AVERAGE(M41,P41,S41,V41,Y41,AB41,AE41,AH41,AK41)</f>
        <v>0.52424000000000004</v>
      </c>
      <c r="L41" s="16"/>
      <c r="M41" s="16"/>
      <c r="N41" s="16"/>
      <c r="O41" s="17"/>
      <c r="P41" s="25"/>
      <c r="Q41" s="17"/>
      <c r="R41" s="16"/>
      <c r="S41" s="22"/>
      <c r="T41" s="16"/>
      <c r="U41" s="17"/>
      <c r="V41" s="25"/>
      <c r="W41" s="17"/>
      <c r="X41" s="16">
        <v>8</v>
      </c>
      <c r="Y41" s="22">
        <v>0.52424000000000004</v>
      </c>
      <c r="Z41" s="16">
        <v>1</v>
      </c>
      <c r="AA41" s="17"/>
      <c r="AB41" s="25"/>
      <c r="AC41" s="17"/>
      <c r="AD41" s="16"/>
      <c r="AE41" s="22"/>
      <c r="AF41" s="16"/>
      <c r="AG41" s="17"/>
      <c r="AH41" s="25"/>
      <c r="AI41" s="17"/>
      <c r="AJ41" s="16"/>
      <c r="AK41" s="22"/>
      <c r="AL41" s="16"/>
      <c r="AM41" s="17"/>
      <c r="AN41" s="25"/>
      <c r="AO41" s="17"/>
      <c r="AP41" s="8"/>
      <c r="AQ41" s="8"/>
    </row>
    <row r="42" spans="1:43" x14ac:dyDescent="0.2">
      <c r="A42" s="15" t="s">
        <v>199</v>
      </c>
      <c r="B42" s="15" t="s">
        <v>151</v>
      </c>
      <c r="C42" s="15" t="s">
        <v>153</v>
      </c>
      <c r="D42" s="39">
        <f>G42</f>
        <v>7</v>
      </c>
      <c r="E42" s="39">
        <f>H42</f>
        <v>1</v>
      </c>
      <c r="F42" s="30">
        <f>D42+E42</f>
        <v>8</v>
      </c>
      <c r="G42" s="18">
        <f>L42+O42+R42+U42+X42+AA42+AD42+AG42+AJ42+AM42</f>
        <v>7</v>
      </c>
      <c r="H42" s="18">
        <f>N42+Q42+T42+W42+Z42+AC42+AF42+AI42+AL42+AO42</f>
        <v>1</v>
      </c>
      <c r="I42" s="36">
        <f>G42+H42</f>
        <v>8</v>
      </c>
      <c r="J42" s="28">
        <f>AVERAGE(M42,P42,S42,V42,Y42,AB42,AE42,AH42,AK42)</f>
        <v>0.53029999999999999</v>
      </c>
      <c r="L42" s="16"/>
      <c r="M42" s="16"/>
      <c r="N42" s="16"/>
      <c r="O42" s="17">
        <v>7</v>
      </c>
      <c r="P42" s="25">
        <v>0.53029999999999999</v>
      </c>
      <c r="Q42" s="17">
        <v>1</v>
      </c>
      <c r="R42" s="16"/>
      <c r="S42" s="22"/>
      <c r="T42" s="16"/>
      <c r="U42" s="17"/>
      <c r="V42" s="25"/>
      <c r="W42" s="17"/>
      <c r="X42" s="16"/>
      <c r="Y42" s="22"/>
      <c r="Z42" s="16"/>
      <c r="AA42" s="17"/>
      <c r="AB42" s="25"/>
      <c r="AC42" s="17"/>
      <c r="AD42" s="16"/>
      <c r="AE42" s="22"/>
      <c r="AF42" s="16"/>
      <c r="AG42" s="17"/>
      <c r="AH42" s="25"/>
      <c r="AI42" s="17"/>
      <c r="AJ42" s="16"/>
      <c r="AK42" s="22"/>
      <c r="AL42" s="16"/>
      <c r="AM42" s="17"/>
      <c r="AN42" s="25"/>
      <c r="AO42" s="17"/>
      <c r="AP42" s="8"/>
      <c r="AQ42" s="8"/>
    </row>
    <row r="43" spans="1:43" x14ac:dyDescent="0.2">
      <c r="A43" s="15" t="s">
        <v>199</v>
      </c>
      <c r="B43" s="15" t="s">
        <v>138</v>
      </c>
      <c r="C43" s="15" t="s">
        <v>140</v>
      </c>
      <c r="D43" s="39">
        <f>G43</f>
        <v>7</v>
      </c>
      <c r="E43" s="39">
        <f>H43</f>
        <v>1</v>
      </c>
      <c r="F43" s="30">
        <f>D43+E43</f>
        <v>8</v>
      </c>
      <c r="G43" s="18">
        <f>L43+O43+R43+U43+X43+AA43+AD43+AG43+AJ43+AM43</f>
        <v>7</v>
      </c>
      <c r="H43" s="18">
        <f>N43+Q43+T43+W43+Z43+AC43+AF43+AI43+AL43+AO43</f>
        <v>1</v>
      </c>
      <c r="I43" s="36">
        <f>G43+H43</f>
        <v>8</v>
      </c>
      <c r="J43" s="28">
        <f>AVERAGE(M43,P43,S43,V43,Y43,AB43,AE43,AH43,AK43)</f>
        <v>0.53029999999999999</v>
      </c>
      <c r="L43" s="16"/>
      <c r="M43" s="16"/>
      <c r="N43" s="16"/>
      <c r="O43" s="17">
        <v>7</v>
      </c>
      <c r="P43" s="25">
        <v>0.53029999999999999</v>
      </c>
      <c r="Q43" s="17">
        <v>1</v>
      </c>
      <c r="R43" s="16"/>
      <c r="S43" s="22"/>
      <c r="T43" s="16"/>
      <c r="U43" s="17"/>
      <c r="V43" s="25"/>
      <c r="W43" s="17"/>
      <c r="X43" s="16"/>
      <c r="Y43" s="22"/>
      <c r="Z43" s="16"/>
      <c r="AA43" s="17"/>
      <c r="AB43" s="25"/>
      <c r="AC43" s="17"/>
      <c r="AD43" s="16"/>
      <c r="AE43" s="22"/>
      <c r="AF43" s="16"/>
      <c r="AG43" s="17"/>
      <c r="AH43" s="25"/>
      <c r="AI43" s="17"/>
      <c r="AJ43" s="16"/>
      <c r="AK43" s="22"/>
      <c r="AL43" s="16"/>
      <c r="AM43" s="17"/>
      <c r="AN43" s="25"/>
      <c r="AO43" s="17"/>
      <c r="AP43" s="8"/>
      <c r="AQ43" s="8"/>
    </row>
    <row r="44" spans="1:43" x14ac:dyDescent="0.2">
      <c r="A44" s="15" t="s">
        <v>199</v>
      </c>
      <c r="B44" s="15" t="s">
        <v>148</v>
      </c>
      <c r="C44" s="15" t="s">
        <v>149</v>
      </c>
      <c r="D44" s="39">
        <f>G44</f>
        <v>3</v>
      </c>
      <c r="E44" s="39">
        <f>H44</f>
        <v>1</v>
      </c>
      <c r="F44" s="30">
        <f>D44+E44</f>
        <v>4</v>
      </c>
      <c r="G44" s="18">
        <f>L44+O44+R44+U44+X44+AA44+AD44+AG44+AJ44+AM44</f>
        <v>3</v>
      </c>
      <c r="H44" s="18">
        <f>N44+Q44+T44+W44+Z44+AC44+AF44+AI44+AL44+AO44</f>
        <v>1</v>
      </c>
      <c r="I44" s="36">
        <f>G44+H44</f>
        <v>4</v>
      </c>
      <c r="J44" s="28">
        <f>AVERAGE(M44,P44,S44,V44,Y44,AB44,AE44,AH44,AK44)</f>
        <v>0.49091000000000001</v>
      </c>
      <c r="L44" s="16"/>
      <c r="M44" s="16"/>
      <c r="N44" s="16"/>
      <c r="O44" s="17">
        <v>3</v>
      </c>
      <c r="P44" s="25">
        <v>0.49091000000000001</v>
      </c>
      <c r="Q44" s="17">
        <v>1</v>
      </c>
      <c r="R44" s="16"/>
      <c r="S44" s="22"/>
      <c r="T44" s="16"/>
      <c r="U44" s="17"/>
      <c r="V44" s="25"/>
      <c r="W44" s="17"/>
      <c r="X44" s="16"/>
      <c r="Y44" s="22"/>
      <c r="Z44" s="16"/>
      <c r="AA44" s="17"/>
      <c r="AB44" s="25"/>
      <c r="AC44" s="17"/>
      <c r="AD44" s="16"/>
      <c r="AE44" s="22"/>
      <c r="AF44" s="16"/>
      <c r="AG44" s="17"/>
      <c r="AH44" s="25"/>
      <c r="AI44" s="17"/>
      <c r="AJ44" s="16"/>
      <c r="AK44" s="22"/>
      <c r="AL44" s="16"/>
      <c r="AM44" s="17"/>
      <c r="AN44" s="25"/>
      <c r="AO44" s="17"/>
      <c r="AP44" s="8"/>
      <c r="AQ44" s="8"/>
    </row>
    <row r="45" spans="1:43" x14ac:dyDescent="0.2">
      <c r="A45" s="15" t="s">
        <v>199</v>
      </c>
      <c r="B45" s="15" t="s">
        <v>144</v>
      </c>
      <c r="C45" s="15" t="s">
        <v>145</v>
      </c>
      <c r="D45" s="39">
        <f>G45</f>
        <v>2</v>
      </c>
      <c r="E45" s="39">
        <f>H45</f>
        <v>1</v>
      </c>
      <c r="F45" s="30">
        <f>D45+E45</f>
        <v>3</v>
      </c>
      <c r="G45" s="18">
        <f>L45+O45+R45+U45+X45+AA45+AD45+AG45+AJ45+AM45</f>
        <v>2</v>
      </c>
      <c r="H45" s="18">
        <f>N45+Q45+T45+W45+Z45+AC45+AF45+AI45+AL45+AO45</f>
        <v>1</v>
      </c>
      <c r="I45" s="36">
        <f>G45+H45</f>
        <v>3</v>
      </c>
      <c r="J45" s="28">
        <f>AVERAGE(M45,P45,S45,V45,Y45,AB45,AE45,AH45,AK45)</f>
        <v>0.46667000000000003</v>
      </c>
      <c r="L45" s="16"/>
      <c r="M45" s="16"/>
      <c r="N45" s="16"/>
      <c r="O45" s="17">
        <v>2</v>
      </c>
      <c r="P45" s="25">
        <v>0.46667000000000003</v>
      </c>
      <c r="Q45" s="17">
        <v>1</v>
      </c>
      <c r="R45" s="16"/>
      <c r="S45" s="22"/>
      <c r="T45" s="16"/>
      <c r="U45" s="17"/>
      <c r="V45" s="25"/>
      <c r="W45" s="17"/>
      <c r="X45" s="16"/>
      <c r="Y45" s="22"/>
      <c r="Z45" s="16"/>
      <c r="AA45" s="17"/>
      <c r="AB45" s="25"/>
      <c r="AC45" s="17"/>
      <c r="AD45" s="16"/>
      <c r="AE45" s="22"/>
      <c r="AF45" s="16"/>
      <c r="AG45" s="17"/>
      <c r="AH45" s="25"/>
      <c r="AI45" s="17"/>
      <c r="AJ45" s="16"/>
      <c r="AK45" s="22"/>
      <c r="AL45" s="16"/>
      <c r="AM45" s="17"/>
      <c r="AN45" s="25"/>
      <c r="AO45" s="17"/>
      <c r="AP45" s="8"/>
      <c r="AQ45" s="8"/>
    </row>
    <row r="46" spans="1:43" x14ac:dyDescent="0.2">
      <c r="A46" s="15" t="s">
        <v>199</v>
      </c>
      <c r="B46" s="15"/>
      <c r="C46" s="15"/>
      <c r="D46" s="39">
        <f t="shared" ref="D45:D46" si="0">G46</f>
        <v>0</v>
      </c>
      <c r="E46" s="39">
        <f t="shared" ref="E45:E46" si="1">H46</f>
        <v>0</v>
      </c>
      <c r="F46" s="30">
        <f t="shared" ref="F45:F46" si="2">D46+E46</f>
        <v>0</v>
      </c>
      <c r="G46" s="18">
        <f t="shared" ref="G45:G46" si="3">L46+O46+R46+U46+X46+AA46+AD46+AG46+AJ46+AM46</f>
        <v>0</v>
      </c>
      <c r="H46" s="18">
        <f t="shared" ref="H45:H46" si="4">N46+Q46+T46+W46+Z46+AC46+AF46+AI46+AL46+AO46</f>
        <v>0</v>
      </c>
      <c r="I46" s="36">
        <f t="shared" ref="I45:I46" si="5">G46+H46</f>
        <v>0</v>
      </c>
      <c r="J46" s="28" t="e">
        <f t="shared" ref="J45:J46" si="6">AVERAGE(M46,P46,S46,V46,Y46,AB46,AE46,AH46,AK46)</f>
        <v>#DIV/0!</v>
      </c>
      <c r="L46" s="16"/>
      <c r="M46" s="16"/>
      <c r="N46" s="16"/>
      <c r="O46" s="17"/>
      <c r="P46" s="25"/>
      <c r="Q46" s="17"/>
      <c r="R46" s="16"/>
      <c r="S46" s="22"/>
      <c r="T46" s="16"/>
      <c r="U46" s="17"/>
      <c r="V46" s="25"/>
      <c r="W46" s="17"/>
      <c r="X46" s="16"/>
      <c r="Y46" s="22"/>
      <c r="Z46" s="16"/>
      <c r="AA46" s="17"/>
      <c r="AB46" s="25"/>
      <c r="AC46" s="17"/>
      <c r="AD46" s="16"/>
      <c r="AE46" s="22"/>
      <c r="AF46" s="16"/>
      <c r="AG46" s="17"/>
      <c r="AH46" s="25"/>
      <c r="AI46" s="17"/>
      <c r="AJ46" s="16"/>
      <c r="AK46" s="22"/>
      <c r="AL46" s="16"/>
      <c r="AM46" s="17"/>
      <c r="AN46" s="25"/>
      <c r="AO46" s="17"/>
      <c r="AP46" s="8"/>
      <c r="AQ46" s="8"/>
    </row>
    <row r="47" spans="1:43" x14ac:dyDescent="0.2">
      <c r="A47" s="15" t="s">
        <v>199</v>
      </c>
      <c r="B47" s="15"/>
      <c r="C47" s="15"/>
      <c r="D47" s="39">
        <f t="shared" ref="D47" si="7">G47</f>
        <v>0</v>
      </c>
      <c r="E47" s="39">
        <f t="shared" ref="E47" si="8">H47</f>
        <v>0</v>
      </c>
      <c r="F47" s="30">
        <f t="shared" ref="F47" si="9">D47+E47</f>
        <v>0</v>
      </c>
      <c r="G47" s="18">
        <f t="shared" ref="G47" si="10">L47+O47+R47+U47+X47+AA47+AD47+AG47+AJ47+AM47</f>
        <v>0</v>
      </c>
      <c r="H47" s="18">
        <f t="shared" ref="H47" si="11">N47+Q47+T47+W47+Z47+AC47+AF47+AI47+AL47+AO47</f>
        <v>0</v>
      </c>
      <c r="I47" s="36">
        <f t="shared" ref="I47" si="12">G47+H47</f>
        <v>0</v>
      </c>
      <c r="J47" s="28" t="e">
        <f t="shared" ref="J47" si="13">AVERAGE(M47,P47,S47,V47,Y47,AB47,AE47,AH47,AK47)</f>
        <v>#DIV/0!</v>
      </c>
      <c r="L47" s="16"/>
      <c r="M47" s="16"/>
      <c r="N47" s="16"/>
      <c r="O47" s="17"/>
      <c r="P47" s="25"/>
      <c r="Q47" s="17"/>
      <c r="R47" s="16"/>
      <c r="S47" s="22"/>
      <c r="T47" s="16"/>
      <c r="U47" s="17"/>
      <c r="V47" s="25"/>
      <c r="W47" s="17"/>
      <c r="X47" s="16"/>
      <c r="Y47" s="22"/>
      <c r="Z47" s="16"/>
      <c r="AA47" s="17"/>
      <c r="AB47" s="25"/>
      <c r="AC47" s="17"/>
      <c r="AD47" s="16"/>
      <c r="AE47" s="22"/>
      <c r="AF47" s="16"/>
      <c r="AG47" s="17"/>
      <c r="AH47" s="25"/>
      <c r="AI47" s="17"/>
      <c r="AJ47" s="16"/>
      <c r="AK47" s="22"/>
      <c r="AL47" s="16"/>
      <c r="AM47" s="17"/>
      <c r="AN47" s="25"/>
      <c r="AO47" s="17"/>
      <c r="AP47" s="8"/>
      <c r="AQ47" s="8"/>
    </row>
  </sheetData>
  <sortState ref="A9:AQ45">
    <sortCondition descending="1" ref="F9:F45"/>
  </sortState>
  <mergeCells count="25">
    <mergeCell ref="AM6:AO6"/>
    <mergeCell ref="AM7:AO7"/>
    <mergeCell ref="AG7:AI7"/>
    <mergeCell ref="AJ7:AL7"/>
    <mergeCell ref="AA7:AC7"/>
    <mergeCell ref="AD7:AF7"/>
    <mergeCell ref="AG6:AI6"/>
    <mergeCell ref="AJ6:AL6"/>
    <mergeCell ref="AA6:AC6"/>
    <mergeCell ref="AD6:AF6"/>
    <mergeCell ref="U7:W7"/>
    <mergeCell ref="X7:Z7"/>
    <mergeCell ref="X6:Z6"/>
    <mergeCell ref="L7:N7"/>
    <mergeCell ref="O7:Q7"/>
    <mergeCell ref="R7:T7"/>
    <mergeCell ref="U6:W6"/>
    <mergeCell ref="B6:B8"/>
    <mergeCell ref="C6:C8"/>
    <mergeCell ref="L6:N6"/>
    <mergeCell ref="O6:Q6"/>
    <mergeCell ref="R6:T6"/>
    <mergeCell ref="G6:I7"/>
    <mergeCell ref="D6:F7"/>
    <mergeCell ref="J6:J7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zoomScaleNormal="100" workbookViewId="0">
      <selection activeCell="E11" sqref="E11"/>
    </sheetView>
  </sheetViews>
  <sheetFormatPr defaultColWidth="11.42578125" defaultRowHeight="12" x14ac:dyDescent="0.25"/>
  <cols>
    <col min="1" max="1" width="5.7109375" style="2" customWidth="1"/>
    <col min="2" max="2" width="26.42578125" style="4" customWidth="1"/>
    <col min="3" max="3" width="25.140625" style="4" customWidth="1"/>
    <col min="4" max="4" width="6" style="6" customWidth="1"/>
    <col min="5" max="5" width="7.85546875" style="6" customWidth="1"/>
    <col min="6" max="6" width="5.140625" style="6" customWidth="1"/>
    <col min="7" max="7" width="6" style="6" customWidth="1"/>
    <col min="8" max="8" width="7.85546875" style="6" customWidth="1"/>
    <col min="9" max="9" width="5.140625" style="6" customWidth="1"/>
    <col min="10" max="10" width="8.7109375" style="26" customWidth="1"/>
    <col min="11" max="11" width="1.7109375" style="6" customWidth="1"/>
    <col min="12" max="13" width="8.7109375" style="5" customWidth="1"/>
    <col min="14" max="27" width="8.7109375" style="6" customWidth="1"/>
    <col min="28" max="28" width="8.7109375" style="5" customWidth="1"/>
    <col min="29" max="33" width="8.7109375" style="6" customWidth="1"/>
    <col min="34" max="34" width="8.7109375" style="5" customWidth="1"/>
    <col min="35" max="37" width="8.7109375" style="6" customWidth="1"/>
    <col min="38" max="38" width="8.7109375" style="7" customWidth="1"/>
    <col min="39" max="41" width="8.7109375" style="6" customWidth="1"/>
    <col min="42" max="43" width="21.7109375" style="6" customWidth="1"/>
    <col min="44" max="81" width="21.7109375" style="8" customWidth="1"/>
    <col min="82" max="16384" width="11.42578125" style="8"/>
  </cols>
  <sheetData>
    <row r="1" spans="1:43" x14ac:dyDescent="0.25">
      <c r="B1" s="3" t="s">
        <v>18</v>
      </c>
    </row>
    <row r="2" spans="1:43" x14ac:dyDescent="0.25">
      <c r="L2" s="33"/>
    </row>
    <row r="3" spans="1:43" x14ac:dyDescent="0.25">
      <c r="B3" s="9" t="s">
        <v>11</v>
      </c>
      <c r="C3" s="1" t="s">
        <v>226</v>
      </c>
      <c r="AB3" s="6"/>
      <c r="AH3" s="6"/>
    </row>
    <row r="4" spans="1:43" x14ac:dyDescent="0.25">
      <c r="B4" s="9"/>
      <c r="C4" s="1" t="s">
        <v>45</v>
      </c>
      <c r="AB4" s="6"/>
      <c r="AH4" s="6"/>
    </row>
    <row r="5" spans="1:43" ht="12.75" customHeight="1" x14ac:dyDescent="0.25">
      <c r="AB5" s="6"/>
      <c r="AH5" s="6"/>
    </row>
    <row r="6" spans="1:43" s="7" customFormat="1" ht="12.75" customHeight="1" x14ac:dyDescent="0.25">
      <c r="A6" s="10"/>
      <c r="B6" s="41" t="s">
        <v>0</v>
      </c>
      <c r="C6" s="41" t="s">
        <v>202</v>
      </c>
      <c r="D6" s="64" t="s">
        <v>46</v>
      </c>
      <c r="E6" s="65"/>
      <c r="F6" s="66"/>
      <c r="G6" s="58" t="s">
        <v>47</v>
      </c>
      <c r="H6" s="72"/>
      <c r="I6" s="73"/>
      <c r="J6" s="56" t="s">
        <v>36</v>
      </c>
      <c r="L6" s="47" t="s">
        <v>2</v>
      </c>
      <c r="M6" s="48"/>
      <c r="N6" s="49"/>
      <c r="O6" s="43" t="s">
        <v>3</v>
      </c>
      <c r="P6" s="43"/>
      <c r="Q6" s="44"/>
      <c r="R6" s="45" t="s">
        <v>4</v>
      </c>
      <c r="S6" s="45"/>
      <c r="T6" s="46"/>
      <c r="U6" s="43" t="s">
        <v>5</v>
      </c>
      <c r="V6" s="43"/>
      <c r="W6" s="44"/>
      <c r="X6" s="45" t="s">
        <v>6</v>
      </c>
      <c r="Y6" s="45"/>
      <c r="Z6" s="46"/>
      <c r="AA6" s="43" t="s">
        <v>7</v>
      </c>
      <c r="AB6" s="43"/>
      <c r="AC6" s="44"/>
      <c r="AD6" s="45" t="s">
        <v>8</v>
      </c>
      <c r="AE6" s="45"/>
      <c r="AF6" s="46"/>
      <c r="AG6" s="43" t="s">
        <v>9</v>
      </c>
      <c r="AH6" s="43"/>
      <c r="AI6" s="44"/>
      <c r="AJ6" s="45" t="s">
        <v>10</v>
      </c>
      <c r="AK6" s="45"/>
      <c r="AL6" s="46"/>
      <c r="AM6" s="43" t="s">
        <v>54</v>
      </c>
      <c r="AN6" s="43"/>
      <c r="AO6" s="44"/>
    </row>
    <row r="7" spans="1:43" s="7" customFormat="1" ht="12" customHeight="1" x14ac:dyDescent="0.25">
      <c r="A7" s="10"/>
      <c r="B7" s="41"/>
      <c r="C7" s="41"/>
      <c r="D7" s="67"/>
      <c r="E7" s="68"/>
      <c r="F7" s="69"/>
      <c r="G7" s="74"/>
      <c r="H7" s="75"/>
      <c r="I7" s="76"/>
      <c r="J7" s="77"/>
      <c r="L7" s="50" t="s">
        <v>48</v>
      </c>
      <c r="M7" s="51"/>
      <c r="N7" s="52"/>
      <c r="O7" s="43" t="s">
        <v>49</v>
      </c>
      <c r="P7" s="43"/>
      <c r="Q7" s="44"/>
      <c r="R7" s="50" t="s">
        <v>50</v>
      </c>
      <c r="S7" s="51"/>
      <c r="T7" s="52"/>
      <c r="U7" s="53" t="s">
        <v>227</v>
      </c>
      <c r="V7" s="54"/>
      <c r="W7" s="55"/>
      <c r="X7" s="50" t="s">
        <v>51</v>
      </c>
      <c r="Y7" s="51"/>
      <c r="Z7" s="52"/>
      <c r="AA7" s="53" t="s">
        <v>52</v>
      </c>
      <c r="AB7" s="54"/>
      <c r="AC7" s="55"/>
      <c r="AD7" s="50" t="s">
        <v>57</v>
      </c>
      <c r="AE7" s="51"/>
      <c r="AF7" s="52"/>
      <c r="AG7" s="53" t="s">
        <v>53</v>
      </c>
      <c r="AH7" s="54"/>
      <c r="AI7" s="55"/>
      <c r="AJ7" s="70" t="s">
        <v>55</v>
      </c>
      <c r="AK7" s="70"/>
      <c r="AL7" s="71"/>
      <c r="AM7" s="53" t="s">
        <v>56</v>
      </c>
      <c r="AN7" s="54"/>
      <c r="AO7" s="55"/>
    </row>
    <row r="8" spans="1:43" s="7" customFormat="1" x14ac:dyDescent="0.25">
      <c r="A8" s="10"/>
      <c r="B8" s="42"/>
      <c r="C8" s="42"/>
      <c r="D8" s="37" t="s">
        <v>12</v>
      </c>
      <c r="E8" s="38" t="s">
        <v>13</v>
      </c>
      <c r="F8" s="29" t="s">
        <v>1</v>
      </c>
      <c r="G8" s="13" t="s">
        <v>12</v>
      </c>
      <c r="H8" s="14" t="s">
        <v>13</v>
      </c>
      <c r="I8" s="35" t="s">
        <v>1</v>
      </c>
      <c r="J8" s="27" t="s">
        <v>28</v>
      </c>
      <c r="L8" s="32" t="s">
        <v>12</v>
      </c>
      <c r="M8" s="32" t="s">
        <v>28</v>
      </c>
      <c r="N8" s="11" t="s">
        <v>13</v>
      </c>
      <c r="O8" s="31" t="s">
        <v>12</v>
      </c>
      <c r="P8" s="31" t="s">
        <v>28</v>
      </c>
      <c r="Q8" s="12" t="s">
        <v>13</v>
      </c>
      <c r="R8" s="32" t="s">
        <v>12</v>
      </c>
      <c r="S8" s="32" t="s">
        <v>28</v>
      </c>
      <c r="T8" s="11" t="s">
        <v>13</v>
      </c>
      <c r="U8" s="31" t="s">
        <v>12</v>
      </c>
      <c r="V8" s="31" t="s">
        <v>28</v>
      </c>
      <c r="W8" s="12" t="s">
        <v>13</v>
      </c>
      <c r="X8" s="40" t="s">
        <v>12</v>
      </c>
      <c r="Y8" s="40" t="s">
        <v>28</v>
      </c>
      <c r="Z8" s="11" t="s">
        <v>13</v>
      </c>
      <c r="AA8" s="31" t="s">
        <v>12</v>
      </c>
      <c r="AB8" s="31" t="s">
        <v>28</v>
      </c>
      <c r="AC8" s="12" t="s">
        <v>13</v>
      </c>
      <c r="AD8" s="40" t="s">
        <v>12</v>
      </c>
      <c r="AE8" s="40" t="s">
        <v>28</v>
      </c>
      <c r="AF8" s="11" t="s">
        <v>13</v>
      </c>
      <c r="AG8" s="31" t="s">
        <v>12</v>
      </c>
      <c r="AH8" s="31" t="s">
        <v>28</v>
      </c>
      <c r="AI8" s="12" t="s">
        <v>13</v>
      </c>
      <c r="AJ8" s="40" t="s">
        <v>12</v>
      </c>
      <c r="AK8" s="40" t="s">
        <v>28</v>
      </c>
      <c r="AL8" s="11" t="s">
        <v>13</v>
      </c>
      <c r="AM8" s="31" t="s">
        <v>12</v>
      </c>
      <c r="AN8" s="31" t="s">
        <v>28</v>
      </c>
      <c r="AO8" s="12" t="s">
        <v>13</v>
      </c>
    </row>
    <row r="9" spans="1:43" x14ac:dyDescent="0.2">
      <c r="A9" s="15" t="s">
        <v>200</v>
      </c>
      <c r="B9" s="15" t="s">
        <v>112</v>
      </c>
      <c r="C9" s="15" t="s">
        <v>42</v>
      </c>
      <c r="D9" s="39">
        <f>G9</f>
        <v>105</v>
      </c>
      <c r="E9" s="39">
        <f>H9</f>
        <v>5</v>
      </c>
      <c r="F9" s="30">
        <f>D9+E9</f>
        <v>110</v>
      </c>
      <c r="G9" s="18">
        <f>L9+O9+R9+U9+X9+AA9+AD9+AG9+AJ9+AM9</f>
        <v>105</v>
      </c>
      <c r="H9" s="18">
        <f>N9+Q9+T9+W9+Z9+AC9+AF9+AI9+AL9+AO9</f>
        <v>5</v>
      </c>
      <c r="I9" s="36">
        <f>G9+H9</f>
        <v>110</v>
      </c>
      <c r="J9" s="28">
        <f>AVERAGE(M9,P9,S9,V9,Y9,AB9,AE9,AH9,AK9)</f>
        <v>0.66668400000000005</v>
      </c>
      <c r="L9" s="16">
        <v>21</v>
      </c>
      <c r="M9" s="22">
        <v>0.66290000000000004</v>
      </c>
      <c r="N9" s="16">
        <v>1</v>
      </c>
      <c r="O9" s="17">
        <v>21</v>
      </c>
      <c r="P9" s="25">
        <v>0.67638999999999994</v>
      </c>
      <c r="Q9" s="17">
        <v>1</v>
      </c>
      <c r="R9" s="16">
        <v>21</v>
      </c>
      <c r="S9" s="22">
        <v>0.67778000000000005</v>
      </c>
      <c r="T9" s="16">
        <v>1</v>
      </c>
      <c r="U9" s="17">
        <v>21</v>
      </c>
      <c r="V9" s="25">
        <v>0.64861000000000002</v>
      </c>
      <c r="W9" s="17">
        <v>1</v>
      </c>
      <c r="X9" s="16">
        <v>21</v>
      </c>
      <c r="Y9" s="22">
        <v>0.66774</v>
      </c>
      <c r="Z9" s="16">
        <v>1</v>
      </c>
      <c r="AA9" s="17"/>
      <c r="AB9" s="25"/>
      <c r="AC9" s="17"/>
      <c r="AD9" s="16"/>
      <c r="AE9" s="22"/>
      <c r="AF9" s="16"/>
      <c r="AG9" s="17"/>
      <c r="AH9" s="25"/>
      <c r="AI9" s="17"/>
      <c r="AJ9" s="16"/>
      <c r="AK9" s="22"/>
      <c r="AL9" s="16"/>
      <c r="AM9" s="17"/>
      <c r="AN9" s="25"/>
      <c r="AO9" s="17"/>
      <c r="AP9" s="8"/>
      <c r="AQ9" s="8"/>
    </row>
    <row r="10" spans="1:43" x14ac:dyDescent="0.2">
      <c r="A10" s="15" t="s">
        <v>200</v>
      </c>
      <c r="B10" s="15" t="s">
        <v>110</v>
      </c>
      <c r="C10" s="15" t="s">
        <v>24</v>
      </c>
      <c r="D10" s="39">
        <f>G10</f>
        <v>93</v>
      </c>
      <c r="E10" s="39">
        <f>H10</f>
        <v>5</v>
      </c>
      <c r="F10" s="30">
        <f>D10+E10</f>
        <v>98</v>
      </c>
      <c r="G10" s="18">
        <f>L10+O10+R10+U10+X10+AA10+AD10+AG10+AJ10+AM10</f>
        <v>93</v>
      </c>
      <c r="H10" s="18">
        <f>N10+Q10+T10+W10+Z10+AC10+AF10+AI10+AL10+AO10</f>
        <v>5</v>
      </c>
      <c r="I10" s="36">
        <f>G10+H10</f>
        <v>98</v>
      </c>
      <c r="J10" s="28">
        <f>AVERAGE(M10,P10,S10,V10,Y10,AB10,AE10,AH10,AK10)</f>
        <v>0.61829800000000001</v>
      </c>
      <c r="L10" s="16">
        <v>17</v>
      </c>
      <c r="M10" s="22">
        <v>0.6129</v>
      </c>
      <c r="N10" s="16">
        <v>1</v>
      </c>
      <c r="O10" s="17">
        <v>19</v>
      </c>
      <c r="P10" s="25">
        <v>0.65444000000000002</v>
      </c>
      <c r="Q10" s="17">
        <v>1</v>
      </c>
      <c r="R10" s="16">
        <v>19</v>
      </c>
      <c r="S10" s="22">
        <v>0.64166999999999996</v>
      </c>
      <c r="T10" s="16">
        <v>1</v>
      </c>
      <c r="U10" s="17">
        <v>19</v>
      </c>
      <c r="V10" s="25">
        <v>0.59860999999999998</v>
      </c>
      <c r="W10" s="17">
        <v>1</v>
      </c>
      <c r="X10" s="16">
        <v>19</v>
      </c>
      <c r="Y10" s="22">
        <v>0.58387</v>
      </c>
      <c r="Z10" s="16">
        <v>1</v>
      </c>
      <c r="AA10" s="17"/>
      <c r="AB10" s="25"/>
      <c r="AC10" s="17"/>
      <c r="AD10" s="16"/>
      <c r="AE10" s="22"/>
      <c r="AF10" s="16"/>
      <c r="AG10" s="17"/>
      <c r="AH10" s="25"/>
      <c r="AI10" s="17"/>
      <c r="AJ10" s="16"/>
      <c r="AK10" s="22"/>
      <c r="AL10" s="16"/>
      <c r="AM10" s="17"/>
      <c r="AN10" s="25"/>
      <c r="AO10" s="17"/>
      <c r="AP10" s="8"/>
      <c r="AQ10" s="8"/>
    </row>
    <row r="11" spans="1:43" x14ac:dyDescent="0.2">
      <c r="A11" s="15" t="s">
        <v>200</v>
      </c>
      <c r="B11" s="15" t="s">
        <v>113</v>
      </c>
      <c r="C11" s="15" t="s">
        <v>35</v>
      </c>
      <c r="D11" s="39">
        <f>G11</f>
        <v>70</v>
      </c>
      <c r="E11" s="39">
        <f>H11</f>
        <v>4</v>
      </c>
      <c r="F11" s="30">
        <f>D11+E11</f>
        <v>74</v>
      </c>
      <c r="G11" s="18">
        <f>L11+O11+R11+U11+X11+AA11+AD11+AG11+AJ11+AM11</f>
        <v>70</v>
      </c>
      <c r="H11" s="18">
        <f>N11+Q11+T11+W11+Z11+AC11+AF11+AI11+AL11+AO11</f>
        <v>4</v>
      </c>
      <c r="I11" s="36">
        <f>G11+H11</f>
        <v>74</v>
      </c>
      <c r="J11" s="28">
        <f>AVERAGE(M11,P11,S11,V11,Y11,AB11,AE11,AH11,AK11)</f>
        <v>0.59963</v>
      </c>
      <c r="L11" s="16">
        <v>18</v>
      </c>
      <c r="M11" s="22">
        <v>0.62258000000000002</v>
      </c>
      <c r="N11" s="16">
        <v>1</v>
      </c>
      <c r="O11" s="17">
        <v>18</v>
      </c>
      <c r="P11" s="25">
        <v>0.65278000000000003</v>
      </c>
      <c r="Q11" s="17">
        <v>1</v>
      </c>
      <c r="R11" s="16"/>
      <c r="S11" s="22"/>
      <c r="T11" s="16"/>
      <c r="U11" s="17">
        <v>16</v>
      </c>
      <c r="V11" s="25">
        <v>0.57638999999999996</v>
      </c>
      <c r="W11" s="17">
        <v>1</v>
      </c>
      <c r="X11" s="16">
        <v>18</v>
      </c>
      <c r="Y11" s="22">
        <v>0.54676999999999998</v>
      </c>
      <c r="Z11" s="16">
        <v>1</v>
      </c>
      <c r="AA11" s="17"/>
      <c r="AB11" s="25"/>
      <c r="AC11" s="17"/>
      <c r="AD11" s="16"/>
      <c r="AE11" s="22"/>
      <c r="AF11" s="16"/>
      <c r="AG11" s="17"/>
      <c r="AH11" s="25"/>
      <c r="AI11" s="17"/>
      <c r="AJ11" s="16"/>
      <c r="AK11" s="22"/>
      <c r="AL11" s="16"/>
      <c r="AM11" s="17"/>
      <c r="AN11" s="25"/>
      <c r="AO11" s="17"/>
      <c r="AP11" s="8"/>
      <c r="AQ11" s="8"/>
    </row>
    <row r="12" spans="1:43" x14ac:dyDescent="0.2">
      <c r="A12" s="15" t="s">
        <v>200</v>
      </c>
      <c r="B12" s="15" t="s">
        <v>111</v>
      </c>
      <c r="C12" s="15" t="s">
        <v>30</v>
      </c>
      <c r="D12" s="39">
        <f>G12</f>
        <v>51</v>
      </c>
      <c r="E12" s="39">
        <f>H12</f>
        <v>3</v>
      </c>
      <c r="F12" s="30">
        <f>D12+E12</f>
        <v>54</v>
      </c>
      <c r="G12" s="18">
        <f>L12+O12+R12+U12+X12+AA12+AD12+AG12+AJ12+AM12</f>
        <v>51</v>
      </c>
      <c r="H12" s="18">
        <f>N12+Q12+T12+W12+Z12+AC12+AF12+AI12+AL12+AO12</f>
        <v>3</v>
      </c>
      <c r="I12" s="36">
        <f>G12+H12</f>
        <v>54</v>
      </c>
      <c r="J12" s="28">
        <f>AVERAGE(M12,P12,S12,V12,Y12,AB12,AE12,AH12,AK12)</f>
        <v>0.58117000000000008</v>
      </c>
      <c r="L12" s="16">
        <v>16</v>
      </c>
      <c r="M12" s="22">
        <v>0.60323000000000004</v>
      </c>
      <c r="N12" s="16">
        <v>1</v>
      </c>
      <c r="O12" s="17">
        <v>17</v>
      </c>
      <c r="P12" s="25">
        <v>0.54305999999999999</v>
      </c>
      <c r="Q12" s="17">
        <v>1</v>
      </c>
      <c r="R12" s="16">
        <v>18</v>
      </c>
      <c r="S12" s="22">
        <v>0.59721999999999997</v>
      </c>
      <c r="T12" s="16">
        <v>1</v>
      </c>
      <c r="U12" s="17"/>
      <c r="V12" s="25"/>
      <c r="W12" s="17"/>
      <c r="X12" s="16"/>
      <c r="Y12" s="22"/>
      <c r="Z12" s="16"/>
      <c r="AA12" s="17"/>
      <c r="AB12" s="25"/>
      <c r="AC12" s="17"/>
      <c r="AD12" s="16"/>
      <c r="AE12" s="22"/>
      <c r="AF12" s="16"/>
      <c r="AG12" s="17"/>
      <c r="AH12" s="25"/>
      <c r="AI12" s="17"/>
      <c r="AJ12" s="16"/>
      <c r="AK12" s="22"/>
      <c r="AL12" s="16"/>
      <c r="AM12" s="17"/>
      <c r="AN12" s="25"/>
      <c r="AO12" s="17"/>
      <c r="AP12" s="8"/>
      <c r="AQ12" s="8"/>
    </row>
    <row r="13" spans="1:43" x14ac:dyDescent="0.2">
      <c r="A13" s="15" t="s">
        <v>200</v>
      </c>
      <c r="B13" s="15" t="s">
        <v>109</v>
      </c>
      <c r="C13" s="15" t="s">
        <v>26</v>
      </c>
      <c r="D13" s="39">
        <f>G13</f>
        <v>37</v>
      </c>
      <c r="E13" s="39">
        <f>H13</f>
        <v>2</v>
      </c>
      <c r="F13" s="30">
        <f>D13+E13</f>
        <v>39</v>
      </c>
      <c r="G13" s="18">
        <f>L13+O13+R13+U13+X13+AA13+AD13+AG13+AJ13+AM13</f>
        <v>37</v>
      </c>
      <c r="H13" s="18">
        <f>N13+Q13+T13+W13+Z13+AC13+AF13+AI13+AL13+AO13</f>
        <v>2</v>
      </c>
      <c r="I13" s="36">
        <f>G13+H13</f>
        <v>39</v>
      </c>
      <c r="J13" s="28">
        <f>AVERAGE(M13,P13,S13,V13,Y13,AB13,AE13,AH13,AK13)</f>
        <v>0.61393500000000001</v>
      </c>
      <c r="L13" s="16">
        <v>19</v>
      </c>
      <c r="M13" s="22">
        <v>0.63065000000000004</v>
      </c>
      <c r="N13" s="16">
        <v>1</v>
      </c>
      <c r="O13" s="17"/>
      <c r="P13" s="25"/>
      <c r="Q13" s="17"/>
      <c r="R13" s="16"/>
      <c r="S13" s="22"/>
      <c r="T13" s="16"/>
      <c r="U13" s="17">
        <v>18</v>
      </c>
      <c r="V13" s="25">
        <v>0.59721999999999997</v>
      </c>
      <c r="W13" s="17">
        <v>1</v>
      </c>
      <c r="X13" s="16"/>
      <c r="Y13" s="22"/>
      <c r="Z13" s="16"/>
      <c r="AA13" s="17"/>
      <c r="AB13" s="25"/>
      <c r="AC13" s="17"/>
      <c r="AD13" s="16"/>
      <c r="AE13" s="22"/>
      <c r="AF13" s="16"/>
      <c r="AG13" s="17"/>
      <c r="AH13" s="25"/>
      <c r="AI13" s="17"/>
      <c r="AJ13" s="16"/>
      <c r="AK13" s="22"/>
      <c r="AL13" s="16"/>
      <c r="AM13" s="17"/>
      <c r="AN13" s="25"/>
      <c r="AO13" s="17"/>
      <c r="AP13" s="8"/>
      <c r="AQ13" s="8"/>
    </row>
    <row r="14" spans="1:43" x14ac:dyDescent="0.2">
      <c r="A14" s="15" t="s">
        <v>200</v>
      </c>
      <c r="B14" s="15" t="s">
        <v>257</v>
      </c>
      <c r="C14" s="15" t="s">
        <v>259</v>
      </c>
      <c r="D14" s="39">
        <f>G14</f>
        <v>17</v>
      </c>
      <c r="E14" s="39">
        <f>H14</f>
        <v>1</v>
      </c>
      <c r="F14" s="30">
        <f>D14+E14</f>
        <v>18</v>
      </c>
      <c r="G14" s="18">
        <f>L14+O14+R14+U14+X14+AA14+AD14+AG14+AJ14+AM14</f>
        <v>17</v>
      </c>
      <c r="H14" s="18">
        <f>N14+Q14+T14+W14+Z14+AC14+AF14+AI14+AL14+AO14</f>
        <v>1</v>
      </c>
      <c r="I14" s="36">
        <f>G14+H14</f>
        <v>18</v>
      </c>
      <c r="J14" s="28">
        <f>AVERAGE(M14,P14,S14,V14,Y14,AB14,AE14,AH14,AK14)</f>
        <v>0.51612999999999998</v>
      </c>
      <c r="L14" s="16"/>
      <c r="M14" s="16"/>
      <c r="N14" s="16"/>
      <c r="O14" s="17"/>
      <c r="P14" s="25"/>
      <c r="Q14" s="17"/>
      <c r="R14" s="16"/>
      <c r="S14" s="22"/>
      <c r="T14" s="16"/>
      <c r="U14" s="17"/>
      <c r="V14" s="25"/>
      <c r="W14" s="17"/>
      <c r="X14" s="16">
        <v>17</v>
      </c>
      <c r="Y14" s="22">
        <v>0.51612999999999998</v>
      </c>
      <c r="Z14" s="16">
        <v>1</v>
      </c>
      <c r="AA14" s="17"/>
      <c r="AB14" s="25"/>
      <c r="AC14" s="17"/>
      <c r="AD14" s="16"/>
      <c r="AE14" s="22"/>
      <c r="AF14" s="16"/>
      <c r="AG14" s="17"/>
      <c r="AH14" s="25"/>
      <c r="AI14" s="17"/>
      <c r="AJ14" s="16"/>
      <c r="AK14" s="22"/>
      <c r="AL14" s="16"/>
      <c r="AM14" s="17"/>
      <c r="AN14" s="25"/>
      <c r="AO14" s="17"/>
      <c r="AP14" s="8"/>
      <c r="AQ14" s="8"/>
    </row>
    <row r="15" spans="1:43" x14ac:dyDescent="0.2">
      <c r="A15" s="15" t="s">
        <v>200</v>
      </c>
      <c r="B15" s="15" t="s">
        <v>203</v>
      </c>
      <c r="C15" s="15" t="s">
        <v>204</v>
      </c>
      <c r="D15" s="39">
        <f>G15</f>
        <v>17</v>
      </c>
      <c r="E15" s="39">
        <f>H15</f>
        <v>1</v>
      </c>
      <c r="F15" s="30">
        <f>D15+E15</f>
        <v>18</v>
      </c>
      <c r="G15" s="18">
        <f>L15+O15+R15+U15+X15+AA15+AD15+AG15+AJ15+AM15</f>
        <v>17</v>
      </c>
      <c r="H15" s="18">
        <f>N15+Q15+T15+W15+Z15+AC15+AF15+AI15+AL15+AO15</f>
        <v>1</v>
      </c>
      <c r="I15" s="36">
        <f>G15+H15</f>
        <v>18</v>
      </c>
      <c r="J15" s="28">
        <f>AVERAGE(M15,P15,S15,V15,Y15,AB15,AE15,AH15,AK15)</f>
        <v>0.56528</v>
      </c>
      <c r="L15" s="16"/>
      <c r="M15" s="16"/>
      <c r="N15" s="16"/>
      <c r="O15" s="17"/>
      <c r="P15" s="25"/>
      <c r="Q15" s="17"/>
      <c r="R15" s="16">
        <v>17</v>
      </c>
      <c r="S15" s="22">
        <v>0.56528</v>
      </c>
      <c r="T15" s="16">
        <v>1</v>
      </c>
      <c r="U15" s="17"/>
      <c r="V15" s="25"/>
      <c r="W15" s="17"/>
      <c r="X15" s="16"/>
      <c r="Y15" s="22"/>
      <c r="Z15" s="16"/>
      <c r="AA15" s="17"/>
      <c r="AB15" s="25"/>
      <c r="AC15" s="17"/>
      <c r="AD15" s="16"/>
      <c r="AE15" s="22"/>
      <c r="AF15" s="16"/>
      <c r="AG15" s="17"/>
      <c r="AH15" s="25"/>
      <c r="AI15" s="17"/>
      <c r="AJ15" s="16"/>
      <c r="AK15" s="22"/>
      <c r="AL15" s="16"/>
      <c r="AM15" s="17"/>
      <c r="AN15" s="25"/>
      <c r="AO15" s="17"/>
      <c r="AP15" s="8"/>
      <c r="AQ15" s="8"/>
    </row>
    <row r="16" spans="1:43" x14ac:dyDescent="0.2">
      <c r="A16" s="15" t="s">
        <v>200</v>
      </c>
      <c r="B16" s="15" t="s">
        <v>230</v>
      </c>
      <c r="C16" s="15" t="s">
        <v>231</v>
      </c>
      <c r="D16" s="39">
        <f>G16</f>
        <v>17</v>
      </c>
      <c r="E16" s="39">
        <f>H16</f>
        <v>1</v>
      </c>
      <c r="F16" s="30">
        <f>D16+E16</f>
        <v>18</v>
      </c>
      <c r="G16" s="18">
        <f>L16+O16+R16+U16+X16+AA16+AD16+AG16+AJ16+AM16</f>
        <v>17</v>
      </c>
      <c r="H16" s="18">
        <f>N16+Q16+T16+W16+Z16+AC16+AF16+AI16+AL16+AO16</f>
        <v>1</v>
      </c>
      <c r="I16" s="36">
        <f>G16+H16</f>
        <v>18</v>
      </c>
      <c r="J16" s="28">
        <f>AVERAGE(M16,P16,S16,V16,Y16,AB16,AE16,AH16,AK16)</f>
        <v>0.59306000000000003</v>
      </c>
      <c r="L16" s="16"/>
      <c r="M16" s="16"/>
      <c r="N16" s="16"/>
      <c r="O16" s="17"/>
      <c r="P16" s="25"/>
      <c r="Q16" s="17"/>
      <c r="R16" s="16"/>
      <c r="S16" s="22"/>
      <c r="T16" s="16"/>
      <c r="U16" s="17">
        <v>17</v>
      </c>
      <c r="V16" s="25">
        <v>0.59306000000000003</v>
      </c>
      <c r="W16" s="17">
        <v>1</v>
      </c>
      <c r="X16" s="16"/>
      <c r="Y16" s="22"/>
      <c r="Z16" s="16"/>
      <c r="AA16" s="17"/>
      <c r="AB16" s="25"/>
      <c r="AC16" s="17"/>
      <c r="AD16" s="16"/>
      <c r="AE16" s="22"/>
      <c r="AF16" s="16"/>
      <c r="AG16" s="17"/>
      <c r="AH16" s="25"/>
      <c r="AI16" s="17"/>
      <c r="AJ16" s="16"/>
      <c r="AK16" s="22"/>
      <c r="AL16" s="16"/>
      <c r="AM16" s="17"/>
      <c r="AN16" s="25"/>
      <c r="AO16" s="17"/>
      <c r="AP16" s="8"/>
      <c r="AQ16" s="8"/>
    </row>
    <row r="17" spans="1:43" x14ac:dyDescent="0.2">
      <c r="A17" s="15" t="s">
        <v>200</v>
      </c>
      <c r="B17" s="15" t="s">
        <v>258</v>
      </c>
      <c r="C17" s="15" t="s">
        <v>260</v>
      </c>
      <c r="D17" s="39">
        <f>G17</f>
        <v>16</v>
      </c>
      <c r="E17" s="39">
        <f>H17</f>
        <v>1</v>
      </c>
      <c r="F17" s="30">
        <f>D17+E17</f>
        <v>17</v>
      </c>
      <c r="G17" s="18">
        <f>L17+O17+R17+U17+X17+AA17+AD17+AG17+AJ17+AM17</f>
        <v>16</v>
      </c>
      <c r="H17" s="18">
        <f>N17+Q17+T17+W17+Z17+AC17+AF17+AI17+AL17+AO17</f>
        <v>1</v>
      </c>
      <c r="I17" s="36">
        <f>G17+H17</f>
        <v>17</v>
      </c>
      <c r="J17" s="28">
        <f>AVERAGE(M17,P17,S17,V17,Y17,AB17,AE17,AH17,AK17)</f>
        <v>0.49676999999999999</v>
      </c>
      <c r="L17" s="16"/>
      <c r="M17" s="16"/>
      <c r="N17" s="16"/>
      <c r="O17" s="17"/>
      <c r="P17" s="25"/>
      <c r="Q17" s="17"/>
      <c r="R17" s="16"/>
      <c r="S17" s="22"/>
      <c r="T17" s="16"/>
      <c r="U17" s="17"/>
      <c r="V17" s="25"/>
      <c r="W17" s="17"/>
      <c r="X17" s="16">
        <v>16</v>
      </c>
      <c r="Y17" s="22">
        <v>0.49676999999999999</v>
      </c>
      <c r="Z17" s="16">
        <v>1</v>
      </c>
      <c r="AA17" s="17"/>
      <c r="AB17" s="25"/>
      <c r="AC17" s="17"/>
      <c r="AD17" s="16"/>
      <c r="AE17" s="22"/>
      <c r="AF17" s="16"/>
      <c r="AG17" s="17"/>
      <c r="AH17" s="25"/>
      <c r="AI17" s="17"/>
      <c r="AJ17" s="16"/>
      <c r="AK17" s="22"/>
      <c r="AL17" s="16"/>
      <c r="AM17" s="17"/>
      <c r="AN17" s="25"/>
      <c r="AO17" s="17"/>
      <c r="AP17" s="8"/>
      <c r="AQ17" s="8"/>
    </row>
    <row r="18" spans="1:43" x14ac:dyDescent="0.2">
      <c r="A18" s="15" t="s">
        <v>200</v>
      </c>
      <c r="B18" s="15" t="s">
        <v>114</v>
      </c>
      <c r="C18" s="15" t="s">
        <v>23</v>
      </c>
      <c r="D18" s="39">
        <f>G18</f>
        <v>15</v>
      </c>
      <c r="E18" s="39">
        <f>H18</f>
        <v>1</v>
      </c>
      <c r="F18" s="30">
        <f>D18+E18</f>
        <v>16</v>
      </c>
      <c r="G18" s="18">
        <f>L18+O18+R18+U18+X18+AA18+AD18+AG18+AJ18+AM18</f>
        <v>15</v>
      </c>
      <c r="H18" s="18">
        <f>N18+Q18+T18+W18+Z18+AC18+AF18+AI18+AL18+AO18</f>
        <v>1</v>
      </c>
      <c r="I18" s="36">
        <f>G18+H18</f>
        <v>16</v>
      </c>
      <c r="J18" s="28">
        <f>AVERAGE(M18,P18,S18,V18,Y18,AB18,AE18,AH18,AK18)</f>
        <v>0.55967999999999996</v>
      </c>
      <c r="L18" s="16">
        <v>15</v>
      </c>
      <c r="M18" s="22">
        <v>0.55967999999999996</v>
      </c>
      <c r="N18" s="16">
        <v>1</v>
      </c>
      <c r="O18" s="17"/>
      <c r="P18" s="25"/>
      <c r="Q18" s="17"/>
      <c r="R18" s="16"/>
      <c r="S18" s="22"/>
      <c r="T18" s="16"/>
      <c r="U18" s="17"/>
      <c r="V18" s="25"/>
      <c r="W18" s="17"/>
      <c r="X18" s="16"/>
      <c r="Y18" s="22"/>
      <c r="Z18" s="16"/>
      <c r="AA18" s="17"/>
      <c r="AB18" s="25"/>
      <c r="AC18" s="17"/>
      <c r="AD18" s="16"/>
      <c r="AE18" s="22"/>
      <c r="AF18" s="16"/>
      <c r="AG18" s="17"/>
      <c r="AH18" s="25"/>
      <c r="AI18" s="17"/>
      <c r="AJ18" s="16"/>
      <c r="AK18" s="22"/>
      <c r="AL18" s="16"/>
      <c r="AM18" s="17"/>
      <c r="AN18" s="25"/>
      <c r="AO18" s="17"/>
      <c r="AP18" s="8"/>
      <c r="AQ18" s="8"/>
    </row>
    <row r="19" spans="1:43" x14ac:dyDescent="0.2">
      <c r="A19" s="15" t="s">
        <v>200</v>
      </c>
      <c r="B19" s="15" t="s">
        <v>185</v>
      </c>
      <c r="C19" s="15" t="s">
        <v>229</v>
      </c>
      <c r="D19" s="39">
        <f>G19</f>
        <v>15</v>
      </c>
      <c r="E19" s="39">
        <f>H19</f>
        <v>1</v>
      </c>
      <c r="F19" s="30">
        <f>D19+E19</f>
        <v>16</v>
      </c>
      <c r="G19" s="18">
        <f>L19+O19+R19+U19+X19+AA19+AD19+AG19+AJ19+AM19</f>
        <v>15</v>
      </c>
      <c r="H19" s="18">
        <f>N19+Q19+T19+W19+Z19+AC19+AF19+AI19+AL19+AO19</f>
        <v>1</v>
      </c>
      <c r="I19" s="36">
        <f>G19+H19</f>
        <v>16</v>
      </c>
      <c r="J19" s="28">
        <f>AVERAGE(M19,P19,S19,V19,Y19,AB19,AE19,AH19,AK19)</f>
        <v>0.56111</v>
      </c>
      <c r="L19" s="16"/>
      <c r="M19" s="16"/>
      <c r="N19" s="16"/>
      <c r="O19" s="17"/>
      <c r="P19" s="25"/>
      <c r="Q19" s="17"/>
      <c r="R19" s="16"/>
      <c r="S19" s="22"/>
      <c r="T19" s="16"/>
      <c r="U19" s="17">
        <v>15</v>
      </c>
      <c r="V19" s="25">
        <v>0.56111</v>
      </c>
      <c r="W19" s="17">
        <v>1</v>
      </c>
      <c r="X19" s="16"/>
      <c r="Y19" s="22"/>
      <c r="Z19" s="16"/>
      <c r="AA19" s="17"/>
      <c r="AB19" s="25"/>
      <c r="AC19" s="17"/>
      <c r="AD19" s="16"/>
      <c r="AE19" s="22"/>
      <c r="AF19" s="16"/>
      <c r="AG19" s="17"/>
      <c r="AH19" s="25"/>
      <c r="AI19" s="17"/>
      <c r="AJ19" s="16"/>
      <c r="AK19" s="22"/>
      <c r="AL19" s="16"/>
      <c r="AM19" s="17"/>
      <c r="AN19" s="25"/>
      <c r="AO19" s="17"/>
      <c r="AP19" s="8"/>
      <c r="AQ19" s="8"/>
    </row>
    <row r="20" spans="1:43" x14ac:dyDescent="0.2">
      <c r="A20" s="15" t="s">
        <v>200</v>
      </c>
      <c r="B20" s="15"/>
      <c r="C20" s="15"/>
      <c r="D20" s="39">
        <f t="shared" ref="D20" si="0">G20</f>
        <v>0</v>
      </c>
      <c r="E20" s="39">
        <f t="shared" ref="E20" si="1">H20</f>
        <v>0</v>
      </c>
      <c r="F20" s="30">
        <f t="shared" ref="F20" si="2">D20+E20</f>
        <v>0</v>
      </c>
      <c r="G20" s="18">
        <f t="shared" ref="G20" si="3">L20+O20+R20+U20+X20+AA20+AD20+AG20+AJ20+AM20</f>
        <v>0</v>
      </c>
      <c r="H20" s="18">
        <f t="shared" ref="H20" si="4">N20+Q20+T20+W20+Z20+AC20+AF20+AI20+AL20+AO20</f>
        <v>0</v>
      </c>
      <c r="I20" s="36">
        <f t="shared" ref="I20" si="5">G20+H20</f>
        <v>0</v>
      </c>
      <c r="J20" s="28" t="e">
        <f t="shared" ref="J20" si="6">AVERAGE(M20,P20,S20,V20,Y20,AB20,AE20,AH20,AK20)</f>
        <v>#DIV/0!</v>
      </c>
      <c r="L20" s="16"/>
      <c r="M20" s="16"/>
      <c r="N20" s="16"/>
      <c r="O20" s="17"/>
      <c r="P20" s="25"/>
      <c r="Q20" s="17"/>
      <c r="R20" s="16"/>
      <c r="S20" s="22"/>
      <c r="T20" s="16"/>
      <c r="U20" s="17"/>
      <c r="V20" s="25"/>
      <c r="W20" s="17"/>
      <c r="X20" s="16"/>
      <c r="Y20" s="22"/>
      <c r="Z20" s="16"/>
      <c r="AA20" s="17"/>
      <c r="AB20" s="25"/>
      <c r="AC20" s="17"/>
      <c r="AD20" s="16"/>
      <c r="AE20" s="22"/>
      <c r="AF20" s="16"/>
      <c r="AG20" s="17"/>
      <c r="AH20" s="25"/>
      <c r="AI20" s="17"/>
      <c r="AJ20" s="16"/>
      <c r="AK20" s="22"/>
      <c r="AL20" s="16"/>
      <c r="AM20" s="17"/>
      <c r="AN20" s="25"/>
      <c r="AO20" s="17"/>
      <c r="AP20" s="8"/>
      <c r="AQ20" s="8"/>
    </row>
    <row r="21" spans="1:43" x14ac:dyDescent="0.2">
      <c r="A21" s="15" t="s">
        <v>200</v>
      </c>
      <c r="B21" s="15"/>
      <c r="C21" s="15"/>
      <c r="D21" s="39">
        <f t="shared" ref="D21" si="7">G21</f>
        <v>0</v>
      </c>
      <c r="E21" s="39">
        <f t="shared" ref="E21" si="8">H21</f>
        <v>0</v>
      </c>
      <c r="F21" s="30">
        <f t="shared" ref="F21" si="9">D21+E21</f>
        <v>0</v>
      </c>
      <c r="G21" s="18">
        <f t="shared" ref="G21" si="10">L21+O21+R21+U21+X21+AA21+AD21+AG21+AJ21+AM21</f>
        <v>0</v>
      </c>
      <c r="H21" s="18">
        <f t="shared" ref="H21" si="11">N21+Q21+T21+W21+Z21+AC21+AF21+AI21+AL21+AO21</f>
        <v>0</v>
      </c>
      <c r="I21" s="36">
        <f t="shared" ref="I21" si="12">G21+H21</f>
        <v>0</v>
      </c>
      <c r="J21" s="28" t="e">
        <f t="shared" ref="J21" si="13">AVERAGE(M21,P21,S21,V21,Y21,AB21,AE21,AH21,AK21)</f>
        <v>#DIV/0!</v>
      </c>
      <c r="L21" s="16"/>
      <c r="M21" s="16"/>
      <c r="N21" s="16"/>
      <c r="O21" s="17"/>
      <c r="P21" s="25"/>
      <c r="Q21" s="17"/>
      <c r="R21" s="16"/>
      <c r="S21" s="22"/>
      <c r="T21" s="16"/>
      <c r="U21" s="17"/>
      <c r="V21" s="25"/>
      <c r="W21" s="17"/>
      <c r="X21" s="16"/>
      <c r="Y21" s="22"/>
      <c r="Z21" s="16"/>
      <c r="AA21" s="17"/>
      <c r="AB21" s="25"/>
      <c r="AC21" s="17"/>
      <c r="AD21" s="16"/>
      <c r="AE21" s="22"/>
      <c r="AF21" s="16"/>
      <c r="AG21" s="17"/>
      <c r="AH21" s="25"/>
      <c r="AI21" s="17"/>
      <c r="AJ21" s="16"/>
      <c r="AK21" s="22"/>
      <c r="AL21" s="16"/>
      <c r="AM21" s="17"/>
      <c r="AN21" s="25"/>
      <c r="AO21" s="17"/>
      <c r="AP21" s="8"/>
      <c r="AQ21" s="8"/>
    </row>
  </sheetData>
  <sortState ref="A9:AQ19">
    <sortCondition descending="1" ref="F9:F19"/>
  </sortState>
  <mergeCells count="25">
    <mergeCell ref="AM6:AO6"/>
    <mergeCell ref="AM7:AO7"/>
    <mergeCell ref="AG7:AI7"/>
    <mergeCell ref="AJ7:AL7"/>
    <mergeCell ref="AA7:AC7"/>
    <mergeCell ref="AD7:AF7"/>
    <mergeCell ref="AG6:AI6"/>
    <mergeCell ref="AJ6:AL6"/>
    <mergeCell ref="AA6:AC6"/>
    <mergeCell ref="AD6:AF6"/>
    <mergeCell ref="U6:W6"/>
    <mergeCell ref="U7:W7"/>
    <mergeCell ref="X7:Z7"/>
    <mergeCell ref="X6:Z6"/>
    <mergeCell ref="L7:N7"/>
    <mergeCell ref="O7:Q7"/>
    <mergeCell ref="R7:T7"/>
    <mergeCell ref="B6:B8"/>
    <mergeCell ref="C6:C8"/>
    <mergeCell ref="L6:N6"/>
    <mergeCell ref="O6:Q6"/>
    <mergeCell ref="R6:T6"/>
    <mergeCell ref="G6:I7"/>
    <mergeCell ref="D6:F7"/>
    <mergeCell ref="J6:J7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zoomScaleNormal="100" workbookViewId="0">
      <selection activeCell="A9" sqref="A9:XFD18"/>
    </sheetView>
  </sheetViews>
  <sheetFormatPr defaultColWidth="11.42578125" defaultRowHeight="12" x14ac:dyDescent="0.25"/>
  <cols>
    <col min="1" max="1" width="5.7109375" style="2" customWidth="1"/>
    <col min="2" max="2" width="26.42578125" style="4" customWidth="1"/>
    <col min="3" max="3" width="29.5703125" style="4" customWidth="1"/>
    <col min="4" max="4" width="6" style="6" customWidth="1"/>
    <col min="5" max="5" width="7.85546875" style="6" customWidth="1"/>
    <col min="6" max="6" width="5.140625" style="6" customWidth="1"/>
    <col min="7" max="7" width="6" style="6" customWidth="1"/>
    <col min="8" max="8" width="7.85546875" style="6" customWidth="1"/>
    <col min="9" max="9" width="5.140625" style="6" customWidth="1"/>
    <col min="10" max="10" width="8.7109375" style="26" customWidth="1"/>
    <col min="11" max="11" width="1.7109375" style="6" customWidth="1"/>
    <col min="12" max="13" width="8.7109375" style="5" customWidth="1"/>
    <col min="14" max="37" width="8.7109375" style="6" customWidth="1"/>
    <col min="38" max="38" width="8.7109375" style="7" customWidth="1"/>
    <col min="39" max="41" width="8.7109375" style="6" customWidth="1"/>
    <col min="42" max="43" width="21.7109375" style="6" customWidth="1"/>
    <col min="44" max="81" width="21.7109375" style="8" customWidth="1"/>
    <col min="82" max="16384" width="11.42578125" style="8"/>
  </cols>
  <sheetData>
    <row r="1" spans="1:43" x14ac:dyDescent="0.25">
      <c r="B1" s="3" t="s">
        <v>19</v>
      </c>
    </row>
    <row r="2" spans="1:43" x14ac:dyDescent="0.25">
      <c r="L2" s="33"/>
    </row>
    <row r="3" spans="1:43" x14ac:dyDescent="0.25">
      <c r="B3" s="9" t="s">
        <v>11</v>
      </c>
      <c r="C3" s="1" t="s">
        <v>226</v>
      </c>
    </row>
    <row r="4" spans="1:43" x14ac:dyDescent="0.25">
      <c r="B4" s="9"/>
      <c r="C4" s="1" t="s">
        <v>45</v>
      </c>
    </row>
    <row r="5" spans="1:43" ht="12.75" customHeight="1" x14ac:dyDescent="0.25"/>
    <row r="6" spans="1:43" s="7" customFormat="1" ht="12.75" customHeight="1" x14ac:dyDescent="0.25">
      <c r="A6" s="10"/>
      <c r="B6" s="41" t="s">
        <v>0</v>
      </c>
      <c r="C6" s="41" t="s">
        <v>202</v>
      </c>
      <c r="D6" s="64" t="s">
        <v>46</v>
      </c>
      <c r="E6" s="65"/>
      <c r="F6" s="66"/>
      <c r="G6" s="58" t="s">
        <v>47</v>
      </c>
      <c r="H6" s="72"/>
      <c r="I6" s="73"/>
      <c r="J6" s="56" t="s">
        <v>36</v>
      </c>
      <c r="L6" s="47" t="s">
        <v>2</v>
      </c>
      <c r="M6" s="48"/>
      <c r="N6" s="49"/>
      <c r="O6" s="43" t="s">
        <v>3</v>
      </c>
      <c r="P6" s="43"/>
      <c r="Q6" s="44"/>
      <c r="R6" s="45" t="s">
        <v>4</v>
      </c>
      <c r="S6" s="45"/>
      <c r="T6" s="46"/>
      <c r="U6" s="43" t="s">
        <v>5</v>
      </c>
      <c r="V6" s="43"/>
      <c r="W6" s="44"/>
      <c r="X6" s="45" t="s">
        <v>6</v>
      </c>
      <c r="Y6" s="45"/>
      <c r="Z6" s="46"/>
      <c r="AA6" s="43" t="s">
        <v>7</v>
      </c>
      <c r="AB6" s="43"/>
      <c r="AC6" s="44"/>
      <c r="AD6" s="45" t="s">
        <v>8</v>
      </c>
      <c r="AE6" s="45"/>
      <c r="AF6" s="46"/>
      <c r="AG6" s="43" t="s">
        <v>9</v>
      </c>
      <c r="AH6" s="43"/>
      <c r="AI6" s="44"/>
      <c r="AJ6" s="45" t="s">
        <v>10</v>
      </c>
      <c r="AK6" s="45"/>
      <c r="AL6" s="46"/>
      <c r="AM6" s="43" t="s">
        <v>54</v>
      </c>
      <c r="AN6" s="43"/>
      <c r="AO6" s="44"/>
    </row>
    <row r="7" spans="1:43" s="7" customFormat="1" ht="12" customHeight="1" x14ac:dyDescent="0.25">
      <c r="A7" s="10"/>
      <c r="B7" s="41"/>
      <c r="C7" s="41"/>
      <c r="D7" s="67"/>
      <c r="E7" s="68"/>
      <c r="F7" s="69"/>
      <c r="G7" s="74"/>
      <c r="H7" s="75"/>
      <c r="I7" s="76"/>
      <c r="J7" s="57"/>
      <c r="L7" s="50" t="s">
        <v>48</v>
      </c>
      <c r="M7" s="51"/>
      <c r="N7" s="52"/>
      <c r="O7" s="43" t="s">
        <v>49</v>
      </c>
      <c r="P7" s="43"/>
      <c r="Q7" s="44"/>
      <c r="R7" s="50" t="s">
        <v>50</v>
      </c>
      <c r="S7" s="51"/>
      <c r="T7" s="52"/>
      <c r="U7" s="53" t="s">
        <v>227</v>
      </c>
      <c r="V7" s="54"/>
      <c r="W7" s="55"/>
      <c r="X7" s="50" t="s">
        <v>51</v>
      </c>
      <c r="Y7" s="51"/>
      <c r="Z7" s="52"/>
      <c r="AA7" s="53" t="s">
        <v>52</v>
      </c>
      <c r="AB7" s="54"/>
      <c r="AC7" s="55"/>
      <c r="AD7" s="50" t="s">
        <v>57</v>
      </c>
      <c r="AE7" s="51"/>
      <c r="AF7" s="52"/>
      <c r="AG7" s="53" t="s">
        <v>53</v>
      </c>
      <c r="AH7" s="54"/>
      <c r="AI7" s="55"/>
      <c r="AJ7" s="70" t="s">
        <v>55</v>
      </c>
      <c r="AK7" s="70"/>
      <c r="AL7" s="71"/>
      <c r="AM7" s="53" t="s">
        <v>56</v>
      </c>
      <c r="AN7" s="54"/>
      <c r="AO7" s="55"/>
    </row>
    <row r="8" spans="1:43" s="7" customFormat="1" x14ac:dyDescent="0.25">
      <c r="A8" s="10"/>
      <c r="B8" s="42"/>
      <c r="C8" s="42"/>
      <c r="D8" s="37" t="s">
        <v>12</v>
      </c>
      <c r="E8" s="38" t="s">
        <v>13</v>
      </c>
      <c r="F8" s="29" t="s">
        <v>1</v>
      </c>
      <c r="G8" s="13" t="s">
        <v>12</v>
      </c>
      <c r="H8" s="14" t="s">
        <v>13</v>
      </c>
      <c r="I8" s="35" t="s">
        <v>1</v>
      </c>
      <c r="J8" s="27" t="s">
        <v>28</v>
      </c>
      <c r="L8" s="32" t="s">
        <v>12</v>
      </c>
      <c r="M8" s="32" t="s">
        <v>28</v>
      </c>
      <c r="N8" s="11" t="s">
        <v>13</v>
      </c>
      <c r="O8" s="31" t="s">
        <v>12</v>
      </c>
      <c r="P8" s="31" t="s">
        <v>28</v>
      </c>
      <c r="Q8" s="12" t="s">
        <v>13</v>
      </c>
      <c r="R8" s="32" t="s">
        <v>12</v>
      </c>
      <c r="S8" s="32" t="s">
        <v>28</v>
      </c>
      <c r="T8" s="11" t="s">
        <v>13</v>
      </c>
      <c r="U8" s="31" t="s">
        <v>12</v>
      </c>
      <c r="V8" s="31" t="s">
        <v>28</v>
      </c>
      <c r="W8" s="12" t="s">
        <v>13</v>
      </c>
      <c r="X8" s="40" t="s">
        <v>12</v>
      </c>
      <c r="Y8" s="40" t="s">
        <v>28</v>
      </c>
      <c r="Z8" s="11" t="s">
        <v>13</v>
      </c>
      <c r="AA8" s="31" t="s">
        <v>12</v>
      </c>
      <c r="AB8" s="31" t="s">
        <v>28</v>
      </c>
      <c r="AC8" s="12" t="s">
        <v>13</v>
      </c>
      <c r="AD8" s="40" t="s">
        <v>12</v>
      </c>
      <c r="AE8" s="40" t="s">
        <v>28</v>
      </c>
      <c r="AF8" s="11" t="s">
        <v>13</v>
      </c>
      <c r="AG8" s="31" t="s">
        <v>12</v>
      </c>
      <c r="AH8" s="31" t="s">
        <v>28</v>
      </c>
      <c r="AI8" s="12" t="s">
        <v>13</v>
      </c>
      <c r="AJ8" s="40" t="s">
        <v>12</v>
      </c>
      <c r="AK8" s="40" t="s">
        <v>28</v>
      </c>
      <c r="AL8" s="11" t="s">
        <v>13</v>
      </c>
      <c r="AM8" s="31" t="s">
        <v>12</v>
      </c>
      <c r="AN8" s="31" t="s">
        <v>28</v>
      </c>
      <c r="AO8" s="12" t="s">
        <v>13</v>
      </c>
    </row>
    <row r="9" spans="1:43" x14ac:dyDescent="0.2">
      <c r="A9" s="15" t="s">
        <v>201</v>
      </c>
      <c r="B9" s="15" t="s">
        <v>110</v>
      </c>
      <c r="C9" s="15" t="s">
        <v>27</v>
      </c>
      <c r="D9" s="39">
        <f>G9</f>
        <v>102</v>
      </c>
      <c r="E9" s="39">
        <f>H9</f>
        <v>5</v>
      </c>
      <c r="F9" s="30">
        <f>D9+E9</f>
        <v>107</v>
      </c>
      <c r="G9" s="18">
        <f>L9+O9+R9+U9+X9+AA9+AD9+AG9+AJ9+AM9</f>
        <v>102</v>
      </c>
      <c r="H9" s="18">
        <f>N9+Q9+T9+W9+Z9+AC9+AF9+AI9+AL9+AO9</f>
        <v>5</v>
      </c>
      <c r="I9" s="36">
        <f>G9+H9</f>
        <v>107</v>
      </c>
      <c r="J9" s="28">
        <f>AVERAGE(M9,P9,S9,V9,Y9,AB9,AE9,AH9,AK9)</f>
        <v>0.61936800000000003</v>
      </c>
      <c r="L9" s="16">
        <v>21</v>
      </c>
      <c r="M9" s="22">
        <v>0.6371</v>
      </c>
      <c r="N9" s="16">
        <v>1</v>
      </c>
      <c r="O9" s="17">
        <v>21</v>
      </c>
      <c r="P9" s="25">
        <v>0.55628999999999995</v>
      </c>
      <c r="Q9" s="17">
        <v>1</v>
      </c>
      <c r="R9" s="16">
        <v>21</v>
      </c>
      <c r="S9" s="22">
        <v>0.64048000000000005</v>
      </c>
      <c r="T9" s="16">
        <v>1</v>
      </c>
      <c r="U9" s="17">
        <v>18</v>
      </c>
      <c r="V9" s="25">
        <v>0.61429</v>
      </c>
      <c r="W9" s="17">
        <v>1</v>
      </c>
      <c r="X9" s="16">
        <v>21</v>
      </c>
      <c r="Y9" s="22">
        <v>0.64868000000000003</v>
      </c>
      <c r="Z9" s="16">
        <v>1</v>
      </c>
      <c r="AA9" s="17"/>
      <c r="AB9" s="25"/>
      <c r="AC9" s="17"/>
      <c r="AD9" s="16"/>
      <c r="AE9" s="22"/>
      <c r="AF9" s="16"/>
      <c r="AG9" s="17"/>
      <c r="AH9" s="25"/>
      <c r="AI9" s="17"/>
      <c r="AJ9" s="16"/>
      <c r="AK9" s="22"/>
      <c r="AL9" s="16"/>
      <c r="AM9" s="17"/>
      <c r="AN9" s="25"/>
      <c r="AO9" s="17"/>
      <c r="AP9" s="8"/>
      <c r="AQ9" s="8"/>
    </row>
    <row r="10" spans="1:43" x14ac:dyDescent="0.2">
      <c r="A10" s="15" t="s">
        <v>201</v>
      </c>
      <c r="B10" s="15" t="s">
        <v>117</v>
      </c>
      <c r="C10" s="15" t="s">
        <v>118</v>
      </c>
      <c r="D10" s="39">
        <f>G10</f>
        <v>92</v>
      </c>
      <c r="E10" s="39">
        <f>H10</f>
        <v>5</v>
      </c>
      <c r="F10" s="30">
        <f>D10+E10</f>
        <v>97</v>
      </c>
      <c r="G10" s="18">
        <f>L10+O10+R10+U10+X10+AA10+AD10+AG10+AJ10+AM10</f>
        <v>92</v>
      </c>
      <c r="H10" s="18">
        <f>N10+Q10+T10+W10+Z10+AC10+AF10+AI10+AL10+AO10</f>
        <v>5</v>
      </c>
      <c r="I10" s="36">
        <f>G10+H10</f>
        <v>97</v>
      </c>
      <c r="J10" s="28">
        <f>AVERAGE(M10,P10,S10,V10,Y10,AB10,AE10,AH10,AK10)</f>
        <v>0.58743000000000012</v>
      </c>
      <c r="L10" s="16">
        <v>19</v>
      </c>
      <c r="M10" s="22">
        <v>0.61773999999999996</v>
      </c>
      <c r="N10" s="16">
        <v>1</v>
      </c>
      <c r="O10" s="17">
        <v>18</v>
      </c>
      <c r="P10" s="25">
        <v>0.55161000000000004</v>
      </c>
      <c r="Q10" s="17">
        <v>1</v>
      </c>
      <c r="R10" s="16">
        <v>18</v>
      </c>
      <c r="S10" s="22">
        <v>0.56667000000000001</v>
      </c>
      <c r="T10" s="16">
        <v>1</v>
      </c>
      <c r="U10" s="17">
        <v>18</v>
      </c>
      <c r="V10" s="25">
        <v>0.61429</v>
      </c>
      <c r="W10" s="17">
        <v>1</v>
      </c>
      <c r="X10" s="16">
        <v>19</v>
      </c>
      <c r="Y10" s="22">
        <v>0.58684000000000003</v>
      </c>
      <c r="Z10" s="16">
        <v>1</v>
      </c>
      <c r="AA10" s="17"/>
      <c r="AB10" s="25"/>
      <c r="AC10" s="17"/>
      <c r="AD10" s="16"/>
      <c r="AE10" s="22"/>
      <c r="AF10" s="16"/>
      <c r="AG10" s="17"/>
      <c r="AH10" s="25"/>
      <c r="AI10" s="17"/>
      <c r="AJ10" s="16"/>
      <c r="AK10" s="22"/>
      <c r="AL10" s="16"/>
      <c r="AM10" s="17"/>
      <c r="AN10" s="25"/>
      <c r="AO10" s="17"/>
      <c r="AP10" s="8"/>
      <c r="AQ10" s="8"/>
    </row>
    <row r="11" spans="1:43" x14ac:dyDescent="0.2">
      <c r="A11" s="15" t="s">
        <v>201</v>
      </c>
      <c r="B11" s="15" t="s">
        <v>99</v>
      </c>
      <c r="C11" s="15" t="s">
        <v>33</v>
      </c>
      <c r="D11" s="39">
        <f>G11</f>
        <v>73</v>
      </c>
      <c r="E11" s="39">
        <f>H11</f>
        <v>4</v>
      </c>
      <c r="F11" s="30">
        <f>D11+E11</f>
        <v>77</v>
      </c>
      <c r="G11" s="18">
        <f>L11+O11+R11+U11+X11+AA11+AD11+AG11+AJ11+AM11</f>
        <v>73</v>
      </c>
      <c r="H11" s="18">
        <f>N11+Q11+T11+W11+Z11+AC11+AF11+AI11+AL11+AO11</f>
        <v>4</v>
      </c>
      <c r="I11" s="36">
        <f>G11+H11</f>
        <v>77</v>
      </c>
      <c r="J11" s="28">
        <f>AVERAGE(M11,P11,S11,V11,Y11,AB11,AE11,AH11,AK11)</f>
        <v>0.57381499999999996</v>
      </c>
      <c r="L11" s="16">
        <v>18</v>
      </c>
      <c r="M11" s="22">
        <v>0.6</v>
      </c>
      <c r="N11" s="16">
        <v>1</v>
      </c>
      <c r="O11" s="17">
        <v>19</v>
      </c>
      <c r="P11" s="25">
        <v>0.55323</v>
      </c>
      <c r="Q11" s="17">
        <v>1</v>
      </c>
      <c r="R11" s="16">
        <v>19</v>
      </c>
      <c r="S11" s="22">
        <v>0.63070999999999999</v>
      </c>
      <c r="T11" s="16">
        <v>1</v>
      </c>
      <c r="U11" s="17"/>
      <c r="V11" s="25"/>
      <c r="W11" s="17"/>
      <c r="X11" s="16">
        <v>17</v>
      </c>
      <c r="Y11" s="22">
        <v>0.51132</v>
      </c>
      <c r="Z11" s="16">
        <v>1</v>
      </c>
      <c r="AA11" s="17"/>
      <c r="AB11" s="25"/>
      <c r="AC11" s="17"/>
      <c r="AD11" s="16"/>
      <c r="AE11" s="22"/>
      <c r="AF11" s="16"/>
      <c r="AG11" s="17"/>
      <c r="AH11" s="25"/>
      <c r="AI11" s="17"/>
      <c r="AJ11" s="16"/>
      <c r="AK11" s="22"/>
      <c r="AL11" s="16"/>
      <c r="AM11" s="17"/>
      <c r="AN11" s="25"/>
      <c r="AO11" s="17"/>
      <c r="AP11" s="8"/>
      <c r="AQ11" s="8"/>
    </row>
    <row r="12" spans="1:43" x14ac:dyDescent="0.2">
      <c r="A12" s="15" t="s">
        <v>201</v>
      </c>
      <c r="B12" s="15" t="s">
        <v>116</v>
      </c>
      <c r="C12" s="15" t="s">
        <v>25</v>
      </c>
      <c r="D12" s="39">
        <f>G12</f>
        <v>50</v>
      </c>
      <c r="E12" s="39">
        <f>H12</f>
        <v>3</v>
      </c>
      <c r="F12" s="30">
        <f>D12+E12</f>
        <v>53</v>
      </c>
      <c r="G12" s="18">
        <f>L12+O12+R12+U12+X12+AA12+AD12+AG12+AJ12+AM12</f>
        <v>50</v>
      </c>
      <c r="H12" s="18">
        <f>N12+Q12+T12+W12+Z12+AC12+AF12+AI12+AL12+AO12</f>
        <v>3</v>
      </c>
      <c r="I12" s="36">
        <f>G12+H12</f>
        <v>53</v>
      </c>
      <c r="J12" s="28">
        <f>AVERAGE(M12,P12,S12,V12,Y12,AB12,AE12,AH12,AK12)</f>
        <v>0.58537333333333341</v>
      </c>
      <c r="L12" s="16">
        <v>17</v>
      </c>
      <c r="M12" s="22">
        <v>0.58065</v>
      </c>
      <c r="N12" s="16">
        <v>1</v>
      </c>
      <c r="O12" s="17"/>
      <c r="P12" s="25"/>
      <c r="Q12" s="17"/>
      <c r="R12" s="16">
        <v>17</v>
      </c>
      <c r="S12" s="22">
        <v>0.56476000000000004</v>
      </c>
      <c r="T12" s="16">
        <v>1</v>
      </c>
      <c r="U12" s="17">
        <v>16</v>
      </c>
      <c r="V12" s="25">
        <v>0.61070999999999998</v>
      </c>
      <c r="W12" s="17">
        <v>1</v>
      </c>
      <c r="X12" s="16"/>
      <c r="Y12" s="22"/>
      <c r="Z12" s="16"/>
      <c r="AA12" s="17"/>
      <c r="AB12" s="25"/>
      <c r="AC12" s="17"/>
      <c r="AD12" s="16"/>
      <c r="AE12" s="22"/>
      <c r="AF12" s="16"/>
      <c r="AG12" s="17"/>
      <c r="AH12" s="25"/>
      <c r="AI12" s="17"/>
      <c r="AJ12" s="16"/>
      <c r="AK12" s="22"/>
      <c r="AL12" s="16"/>
      <c r="AM12" s="17"/>
      <c r="AN12" s="25"/>
      <c r="AO12" s="17"/>
      <c r="AP12" s="8"/>
      <c r="AQ12" s="8"/>
    </row>
    <row r="13" spans="1:43" x14ac:dyDescent="0.2">
      <c r="A13" s="15" t="s">
        <v>201</v>
      </c>
      <c r="B13" s="15" t="s">
        <v>261</v>
      </c>
      <c r="C13" s="15" t="s">
        <v>262</v>
      </c>
      <c r="D13" s="39">
        <f>G13</f>
        <v>34</v>
      </c>
      <c r="E13" s="39">
        <f>H13</f>
        <v>2</v>
      </c>
      <c r="F13" s="30">
        <f>D13+E13</f>
        <v>36</v>
      </c>
      <c r="G13" s="18">
        <f>L13+O13+R13+U13+X13+AA13+AD13+AG13+AJ13+AM13</f>
        <v>34</v>
      </c>
      <c r="H13" s="18">
        <f>N13+Q13+T13+W13+Z13+AC13+AF13+AI13+AL13+AO13</f>
        <v>2</v>
      </c>
      <c r="I13" s="36">
        <f>G13+H13</f>
        <v>36</v>
      </c>
      <c r="J13" s="28">
        <f>AVERAGE(M13,P13,S13,V13,Y13,AB13,AE13,AH13,AK13)</f>
        <v>0.53629000000000004</v>
      </c>
      <c r="L13" s="16">
        <v>16</v>
      </c>
      <c r="M13" s="22">
        <v>0.52258000000000004</v>
      </c>
      <c r="N13" s="16">
        <v>1</v>
      </c>
      <c r="O13" s="17"/>
      <c r="P13" s="25"/>
      <c r="Q13" s="17"/>
      <c r="R13" s="16"/>
      <c r="S13" s="22"/>
      <c r="T13" s="16"/>
      <c r="U13" s="17"/>
      <c r="V13" s="25"/>
      <c r="W13" s="17"/>
      <c r="X13" s="16">
        <v>18</v>
      </c>
      <c r="Y13" s="22">
        <v>0.55000000000000004</v>
      </c>
      <c r="Z13" s="16">
        <v>1</v>
      </c>
      <c r="AA13" s="17"/>
      <c r="AB13" s="25"/>
      <c r="AC13" s="17"/>
      <c r="AD13" s="16"/>
      <c r="AE13" s="22"/>
      <c r="AF13" s="16"/>
      <c r="AG13" s="17"/>
      <c r="AH13" s="25"/>
      <c r="AI13" s="17"/>
      <c r="AJ13" s="16"/>
      <c r="AK13" s="22"/>
      <c r="AL13" s="16"/>
      <c r="AM13" s="17"/>
      <c r="AN13" s="25"/>
      <c r="AO13" s="17"/>
      <c r="AP13" s="8"/>
      <c r="AQ13" s="8"/>
    </row>
    <row r="14" spans="1:43" x14ac:dyDescent="0.2">
      <c r="A14" s="15" t="s">
        <v>201</v>
      </c>
      <c r="B14" s="15" t="s">
        <v>131</v>
      </c>
      <c r="C14" s="15" t="s">
        <v>133</v>
      </c>
      <c r="D14" s="39">
        <f>G14</f>
        <v>34</v>
      </c>
      <c r="E14" s="39">
        <f>H14</f>
        <v>2</v>
      </c>
      <c r="F14" s="30">
        <f>D14+E14</f>
        <v>36</v>
      </c>
      <c r="G14" s="18">
        <f>L14+O14+R14+U14+X14+AA14+AD14+AG14+AJ14+AM14</f>
        <v>34</v>
      </c>
      <c r="H14" s="18">
        <f>N14+Q14+T14+W14+Z14+AC14+AF14+AI14+AL14+AO14</f>
        <v>2</v>
      </c>
      <c r="I14" s="36">
        <f>G14+H14</f>
        <v>36</v>
      </c>
      <c r="J14" s="28">
        <f>AVERAGE(M14,P14,S14,V14,Y14,AB14,AE14,AH14,AK14)</f>
        <v>0.55902499999999999</v>
      </c>
      <c r="L14" s="16"/>
      <c r="M14" s="16"/>
      <c r="N14" s="16"/>
      <c r="O14" s="17">
        <v>15</v>
      </c>
      <c r="P14" s="25">
        <v>0.48710000000000003</v>
      </c>
      <c r="Q14" s="17">
        <v>1</v>
      </c>
      <c r="R14" s="16"/>
      <c r="S14" s="22"/>
      <c r="T14" s="16"/>
      <c r="U14" s="17">
        <v>19</v>
      </c>
      <c r="V14" s="25">
        <v>0.63095000000000001</v>
      </c>
      <c r="W14" s="17">
        <v>1</v>
      </c>
      <c r="X14" s="16"/>
      <c r="Y14" s="22"/>
      <c r="Z14" s="16"/>
      <c r="AA14" s="17"/>
      <c r="AB14" s="25"/>
      <c r="AC14" s="17"/>
      <c r="AD14" s="16"/>
      <c r="AE14" s="22"/>
      <c r="AF14" s="16"/>
      <c r="AG14" s="17"/>
      <c r="AH14" s="25"/>
      <c r="AI14" s="17"/>
      <c r="AJ14" s="16"/>
      <c r="AK14" s="22"/>
      <c r="AL14" s="16"/>
      <c r="AM14" s="17"/>
      <c r="AN14" s="25"/>
      <c r="AO14" s="17"/>
      <c r="AP14" s="8"/>
      <c r="AQ14" s="8"/>
    </row>
    <row r="15" spans="1:43" x14ac:dyDescent="0.2">
      <c r="A15" s="15" t="s">
        <v>201</v>
      </c>
      <c r="B15" s="15" t="s">
        <v>228</v>
      </c>
      <c r="C15" s="15" t="s">
        <v>229</v>
      </c>
      <c r="D15" s="39">
        <f>G15</f>
        <v>21</v>
      </c>
      <c r="E15" s="39">
        <f>H15</f>
        <v>1</v>
      </c>
      <c r="F15" s="30">
        <f>D15+E15</f>
        <v>22</v>
      </c>
      <c r="G15" s="18">
        <f>L15+O15+R15+U15+X15+AA15+AD15+AG15+AJ15+AM15</f>
        <v>21</v>
      </c>
      <c r="H15" s="18">
        <f>N15+Q15+T15+W15+Z15+AC15+AF15+AI15+AL15+AO15</f>
        <v>1</v>
      </c>
      <c r="I15" s="36">
        <f>G15+H15</f>
        <v>22</v>
      </c>
      <c r="J15" s="28">
        <f>AVERAGE(M15,P15,S15,V15,Y15,AB15,AE15,AH15,AK15)</f>
        <v>0.63571</v>
      </c>
      <c r="L15" s="16"/>
      <c r="M15" s="22"/>
      <c r="N15" s="16"/>
      <c r="O15" s="17"/>
      <c r="P15" s="25"/>
      <c r="Q15" s="17"/>
      <c r="R15" s="16"/>
      <c r="S15" s="22"/>
      <c r="T15" s="16"/>
      <c r="U15" s="17">
        <v>21</v>
      </c>
      <c r="V15" s="25">
        <v>0.63571</v>
      </c>
      <c r="W15" s="17">
        <v>1</v>
      </c>
      <c r="X15" s="16"/>
      <c r="Y15" s="22"/>
      <c r="Z15" s="16"/>
      <c r="AA15" s="17"/>
      <c r="AB15" s="25"/>
      <c r="AC15" s="17"/>
      <c r="AD15" s="16"/>
      <c r="AE15" s="22"/>
      <c r="AF15" s="16"/>
      <c r="AG15" s="17"/>
      <c r="AH15" s="25"/>
      <c r="AI15" s="17"/>
      <c r="AJ15" s="16"/>
      <c r="AK15" s="22"/>
      <c r="AL15" s="16"/>
      <c r="AM15" s="17"/>
      <c r="AN15" s="25"/>
      <c r="AO15" s="17"/>
      <c r="AP15" s="8"/>
      <c r="AQ15" s="8"/>
    </row>
    <row r="16" spans="1:43" x14ac:dyDescent="0.2">
      <c r="A16" s="15" t="s">
        <v>201</v>
      </c>
      <c r="B16" s="15" t="s">
        <v>130</v>
      </c>
      <c r="C16" s="15" t="s">
        <v>132</v>
      </c>
      <c r="D16" s="39">
        <f>G16</f>
        <v>17</v>
      </c>
      <c r="E16" s="39">
        <f>H16</f>
        <v>1</v>
      </c>
      <c r="F16" s="30">
        <f>D16+E16</f>
        <v>18</v>
      </c>
      <c r="G16" s="18">
        <f>L16+O16+R16+U16+X16+AA16+AD16+AG16+AJ16+AM16</f>
        <v>17</v>
      </c>
      <c r="H16" s="18">
        <f>N16+Q16+T16+W16+Z16+AC16+AF16+AI16+AL16+AO16</f>
        <v>1</v>
      </c>
      <c r="I16" s="36">
        <f>G16+H16</f>
        <v>18</v>
      </c>
      <c r="J16" s="28">
        <f>AVERAGE(M16,P16,S16,V16,Y16,AB16,AE16,AH16,AK16)</f>
        <v>0.53871000000000002</v>
      </c>
      <c r="L16" s="16"/>
      <c r="M16" s="22"/>
      <c r="N16" s="16"/>
      <c r="O16" s="17">
        <v>17</v>
      </c>
      <c r="P16" s="25">
        <v>0.53871000000000002</v>
      </c>
      <c r="Q16" s="17">
        <v>1</v>
      </c>
      <c r="R16" s="16"/>
      <c r="S16" s="22"/>
      <c r="T16" s="16"/>
      <c r="U16" s="17"/>
      <c r="V16" s="25"/>
      <c r="W16" s="17"/>
      <c r="X16" s="16"/>
      <c r="Y16" s="22"/>
      <c r="Z16" s="16"/>
      <c r="AA16" s="17"/>
      <c r="AB16" s="25"/>
      <c r="AC16" s="17"/>
      <c r="AD16" s="16"/>
      <c r="AE16" s="22"/>
      <c r="AF16" s="16"/>
      <c r="AG16" s="17"/>
      <c r="AH16" s="25"/>
      <c r="AI16" s="17"/>
      <c r="AJ16" s="16"/>
      <c r="AK16" s="22"/>
      <c r="AL16" s="16"/>
      <c r="AM16" s="17"/>
      <c r="AN16" s="25"/>
      <c r="AO16" s="17"/>
      <c r="AP16" s="8"/>
      <c r="AQ16" s="8"/>
    </row>
    <row r="17" spans="1:43" x14ac:dyDescent="0.2">
      <c r="A17" s="15" t="s">
        <v>201</v>
      </c>
      <c r="B17" s="15" t="s">
        <v>134</v>
      </c>
      <c r="C17" s="15" t="s">
        <v>135</v>
      </c>
      <c r="D17" s="39">
        <f>G17</f>
        <v>16</v>
      </c>
      <c r="E17" s="39">
        <f>H17</f>
        <v>1</v>
      </c>
      <c r="F17" s="30">
        <f>D17+E17</f>
        <v>17</v>
      </c>
      <c r="G17" s="18">
        <f>L17+O17+R17+U17+X17+AA17+AD17+AG17+AJ17+AM17</f>
        <v>16</v>
      </c>
      <c r="H17" s="18">
        <f>N17+Q17+T17+W17+Z17+AC17+AF17+AI17+AL17+AO17</f>
        <v>1</v>
      </c>
      <c r="I17" s="36">
        <f>G17+H17</f>
        <v>17</v>
      </c>
      <c r="J17" s="28">
        <f>AVERAGE(M17,P17,S17,V17,Y17,AB17,AE17,AH17,AK17)</f>
        <v>0.49354999999999999</v>
      </c>
      <c r="L17" s="16"/>
      <c r="M17" s="22"/>
      <c r="N17" s="16"/>
      <c r="O17" s="17">
        <v>16</v>
      </c>
      <c r="P17" s="25">
        <v>0.49354999999999999</v>
      </c>
      <c r="Q17" s="17">
        <v>1</v>
      </c>
      <c r="R17" s="16"/>
      <c r="S17" s="22"/>
      <c r="T17" s="16"/>
      <c r="U17" s="17"/>
      <c r="V17" s="25"/>
      <c r="W17" s="17"/>
      <c r="X17" s="16"/>
      <c r="Y17" s="22"/>
      <c r="Z17" s="16"/>
      <c r="AA17" s="17"/>
      <c r="AB17" s="25"/>
      <c r="AC17" s="17"/>
      <c r="AD17" s="16"/>
      <c r="AE17" s="22"/>
      <c r="AF17" s="16"/>
      <c r="AG17" s="17"/>
      <c r="AH17" s="25"/>
      <c r="AI17" s="17"/>
      <c r="AJ17" s="16"/>
      <c r="AK17" s="22"/>
      <c r="AL17" s="16"/>
      <c r="AM17" s="17"/>
      <c r="AN17" s="25"/>
      <c r="AO17" s="17"/>
      <c r="AP17" s="8"/>
      <c r="AQ17" s="8"/>
    </row>
    <row r="18" spans="1:43" x14ac:dyDescent="0.2">
      <c r="A18" s="15" t="s">
        <v>201</v>
      </c>
      <c r="B18" s="15" t="s">
        <v>115</v>
      </c>
      <c r="C18" s="15" t="s">
        <v>29</v>
      </c>
      <c r="D18" s="39">
        <f>G18</f>
        <v>16</v>
      </c>
      <c r="E18" s="39">
        <f>H18</f>
        <v>1</v>
      </c>
      <c r="F18" s="30">
        <f>D18+E18</f>
        <v>17</v>
      </c>
      <c r="G18" s="18">
        <f>L18+O18+R18+U18+X18+AA18+AD18+AG18+AJ18+AM18</f>
        <v>16</v>
      </c>
      <c r="H18" s="18">
        <f>N18+Q18+T18+W18+Z18+AC18+AF18+AI18+AL18+AO18</f>
        <v>1</v>
      </c>
      <c r="I18" s="36">
        <f>G18+H18</f>
        <v>17</v>
      </c>
      <c r="J18" s="28">
        <f>AVERAGE(M18,P18,S18,V18,Y18,AB18,AE18,AH18,AK18)</f>
        <v>0.52258000000000004</v>
      </c>
      <c r="L18" s="16">
        <v>16</v>
      </c>
      <c r="M18" s="22">
        <v>0.52258000000000004</v>
      </c>
      <c r="N18" s="16">
        <v>1</v>
      </c>
      <c r="O18" s="17"/>
      <c r="P18" s="25"/>
      <c r="Q18" s="17"/>
      <c r="R18" s="16"/>
      <c r="S18" s="22"/>
      <c r="T18" s="16"/>
      <c r="U18" s="17"/>
      <c r="V18" s="25"/>
      <c r="W18" s="17"/>
      <c r="X18" s="16"/>
      <c r="Y18" s="22"/>
      <c r="Z18" s="16"/>
      <c r="AA18" s="17"/>
      <c r="AB18" s="25"/>
      <c r="AC18" s="17"/>
      <c r="AD18" s="16"/>
      <c r="AE18" s="22"/>
      <c r="AF18" s="16"/>
      <c r="AG18" s="17"/>
      <c r="AH18" s="25"/>
      <c r="AI18" s="17"/>
      <c r="AJ18" s="16"/>
      <c r="AK18" s="22"/>
      <c r="AL18" s="16"/>
      <c r="AM18" s="17"/>
      <c r="AN18" s="25"/>
      <c r="AO18" s="17"/>
      <c r="AP18" s="8"/>
      <c r="AQ18" s="8"/>
    </row>
    <row r="19" spans="1:43" x14ac:dyDescent="0.2">
      <c r="A19" s="15" t="s">
        <v>201</v>
      </c>
      <c r="B19" s="15"/>
      <c r="C19" s="15"/>
      <c r="D19" s="39">
        <f t="shared" ref="D19:D20" si="0">G19</f>
        <v>0</v>
      </c>
      <c r="E19" s="39">
        <f t="shared" ref="E19:E20" si="1">H19</f>
        <v>0</v>
      </c>
      <c r="F19" s="30">
        <f t="shared" ref="F19:F20" si="2">D19+E19</f>
        <v>0</v>
      </c>
      <c r="G19" s="18">
        <f t="shared" ref="G19:G20" si="3">L19+O19+R19+U19+X19+AA19+AD19+AG19+AJ19+AM19</f>
        <v>0</v>
      </c>
      <c r="H19" s="18">
        <f t="shared" ref="H19:H20" si="4">N19+Q19+T19+W19+Z19+AC19+AF19+AI19+AL19+AO19</f>
        <v>0</v>
      </c>
      <c r="I19" s="36">
        <f t="shared" ref="I19:I20" si="5">G19+H19</f>
        <v>0</v>
      </c>
      <c r="J19" s="28" t="e">
        <f t="shared" ref="J19:J20" si="6">AVERAGE(M19,P19,S19,V19,Y19,AB19,AE19,AH19,AK19)</f>
        <v>#DIV/0!</v>
      </c>
      <c r="L19" s="16"/>
      <c r="M19" s="22"/>
      <c r="N19" s="16"/>
      <c r="O19" s="17"/>
      <c r="P19" s="25"/>
      <c r="Q19" s="17"/>
      <c r="R19" s="16"/>
      <c r="S19" s="22"/>
      <c r="T19" s="16"/>
      <c r="U19" s="17"/>
      <c r="V19" s="25"/>
      <c r="W19" s="17"/>
      <c r="X19" s="16"/>
      <c r="Y19" s="22"/>
      <c r="Z19" s="16"/>
      <c r="AA19" s="17"/>
      <c r="AB19" s="25"/>
      <c r="AC19" s="17"/>
      <c r="AD19" s="16"/>
      <c r="AE19" s="22"/>
      <c r="AF19" s="16"/>
      <c r="AG19" s="17"/>
      <c r="AH19" s="25"/>
      <c r="AI19" s="17"/>
      <c r="AJ19" s="16"/>
      <c r="AK19" s="22"/>
      <c r="AL19" s="16"/>
      <c r="AM19" s="17"/>
      <c r="AN19" s="25"/>
      <c r="AO19" s="17"/>
      <c r="AP19" s="8"/>
      <c r="AQ19" s="8"/>
    </row>
    <row r="20" spans="1:43" x14ac:dyDescent="0.2">
      <c r="A20" s="15" t="s">
        <v>201</v>
      </c>
      <c r="B20" s="15"/>
      <c r="C20" s="15"/>
      <c r="D20" s="39">
        <f t="shared" si="0"/>
        <v>0</v>
      </c>
      <c r="E20" s="39">
        <f t="shared" si="1"/>
        <v>0</v>
      </c>
      <c r="F20" s="30">
        <f t="shared" si="2"/>
        <v>0</v>
      </c>
      <c r="G20" s="18">
        <f t="shared" si="3"/>
        <v>0</v>
      </c>
      <c r="H20" s="18">
        <f t="shared" si="4"/>
        <v>0</v>
      </c>
      <c r="I20" s="36">
        <f t="shared" si="5"/>
        <v>0</v>
      </c>
      <c r="J20" s="28" t="e">
        <f t="shared" si="6"/>
        <v>#DIV/0!</v>
      </c>
      <c r="L20" s="16"/>
      <c r="M20" s="22"/>
      <c r="N20" s="16"/>
      <c r="O20" s="17"/>
      <c r="P20" s="25"/>
      <c r="Q20" s="17"/>
      <c r="R20" s="16"/>
      <c r="S20" s="22"/>
      <c r="T20" s="16"/>
      <c r="U20" s="17"/>
      <c r="V20" s="25"/>
      <c r="W20" s="17"/>
      <c r="X20" s="16"/>
      <c r="Y20" s="22"/>
      <c r="Z20" s="16"/>
      <c r="AA20" s="17"/>
      <c r="AB20" s="25"/>
      <c r="AC20" s="17"/>
      <c r="AD20" s="16"/>
      <c r="AE20" s="22"/>
      <c r="AF20" s="16"/>
      <c r="AG20" s="17"/>
      <c r="AH20" s="25"/>
      <c r="AI20" s="17"/>
      <c r="AJ20" s="16"/>
      <c r="AK20" s="22"/>
      <c r="AL20" s="16"/>
      <c r="AM20" s="17"/>
      <c r="AN20" s="25"/>
      <c r="AO20" s="17"/>
      <c r="AP20" s="8"/>
      <c r="AQ20" s="8"/>
    </row>
  </sheetData>
  <sortState ref="A9:AQ18">
    <sortCondition descending="1" ref="F9:F18"/>
  </sortState>
  <mergeCells count="25">
    <mergeCell ref="AM6:AO6"/>
    <mergeCell ref="AM7:AO7"/>
    <mergeCell ref="AG7:AI7"/>
    <mergeCell ref="AJ7:AL7"/>
    <mergeCell ref="AA7:AC7"/>
    <mergeCell ref="AD7:AF7"/>
    <mergeCell ref="AG6:AI6"/>
    <mergeCell ref="AJ6:AL6"/>
    <mergeCell ref="AA6:AC6"/>
    <mergeCell ref="AD6:AF6"/>
    <mergeCell ref="U7:W7"/>
    <mergeCell ref="X7:Z7"/>
    <mergeCell ref="X6:Z6"/>
    <mergeCell ref="L7:N7"/>
    <mergeCell ref="O7:Q7"/>
    <mergeCell ref="R7:T7"/>
    <mergeCell ref="U6:W6"/>
    <mergeCell ref="B6:B8"/>
    <mergeCell ref="C6:C8"/>
    <mergeCell ref="L6:N6"/>
    <mergeCell ref="O6:Q6"/>
    <mergeCell ref="R6:T6"/>
    <mergeCell ref="G6:I7"/>
    <mergeCell ref="D6:F7"/>
    <mergeCell ref="J6:J7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Niveau 0 - Poneys</vt:lpstr>
      <vt:lpstr>Niveau 0 - Chevaux</vt:lpstr>
      <vt:lpstr>Niveau 1 - Poneys</vt:lpstr>
      <vt:lpstr>Niveau 1 - Chevaux</vt:lpstr>
      <vt:lpstr>Niveau 2</vt:lpstr>
      <vt:lpstr>Niveau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Huet, Claudia</cp:lastModifiedBy>
  <dcterms:created xsi:type="dcterms:W3CDTF">2013-08-11T17:39:25Z</dcterms:created>
  <dcterms:modified xsi:type="dcterms:W3CDTF">2018-07-23T05:40:24Z</dcterms:modified>
</cp:coreProperties>
</file>